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15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G8" i="2" l="1"/>
  <c r="G10" i="2" l="1"/>
  <c r="G9" i="2"/>
  <c r="G7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<sst xmlns="http://schemas.openxmlformats.org/spreadsheetml/2006/main" count="251" uniqueCount="149">
  <si>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</si>
  <si>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</si>
  <si>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</si>
  <si>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</si>
  <si>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</si>
  <si>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</si>
  <si>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</si>
  <si>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</si>
  <si>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</si>
  <si>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</si>
  <si>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</si>
  <si>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</si>
  <si>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</si>
  <si>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</si>
  <si>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</si>
  <si>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</si>
  <si>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</si>
  <si>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</si>
  <si>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</si>
  <si>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</si>
  <si>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</si>
  <si>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</si>
  <si>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</si>
  <si>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</si>
  <si>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</si>
  <si>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</si>
  <si>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</si>
  <si>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</si>
  <si>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</si>
  <si>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</si>
  <si>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</si>
  <si>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</si>
  <si>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</si>
  <si>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</si>
  <si>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</si>
  <si>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</si>
  <si>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</si>
  <si>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</si>
  <si>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</si>
  <si>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</si>
  <si>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</si>
  <si>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</si>
  <si>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</si>
  <si>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</si>
  <si>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</si>
  <si>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</si>
  <si>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</si>
  <si>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</si>
  <si>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</si>
  <si>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</si>
  <si>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</si>
  <si>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</si>
  <si>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</si>
  <si>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</si>
  <si>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</si>
  <si>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</si>
  <si>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</si>
  <si>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</si>
  <si>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</si>
  <si>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</si>
  <si>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</si>
  <si>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</si>
  <si>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</si>
  <si>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</si>
  <si>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</si>
  <si>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</si>
  <si>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</si>
  <si>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</si>
  <si>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</si>
  <si>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</si>
  <si>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</si>
  <si>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</si>
  <si>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</si>
  <si>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</si>
  <si>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</si>
  <si>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</si>
  <si>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</si>
  <si>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</si>
  <si>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</si>
  <si>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</si>
  <si>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</si>
  <si>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</si>
  <si>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</si>
  <si>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</si>
  <si>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</si>
  <si>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</si>
  <si>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</si>
  <si>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</si>
  <si>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</si>
  <si>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</si>
  <si>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</si>
  <si>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</si>
  <si>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</si>
  <si>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</si>
  <si>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</si>
  <si>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</si>
  <si>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</si>
  <si>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</si>
  <si>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</si>
  <si>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</si>
  <si>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</si>
  <si>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</si>
  <si>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</si>
  <si>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</si>
  <si>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</si>
  <si>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</si>
  <si>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</si>
  <si>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</si>
  <si>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</si>
  <si>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</si>
  <si>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</si>
  <si>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</si>
  <si>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</si>
  <si>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</si>
  <si>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</si>
  <si>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</si>
  <si>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</si>
  <si>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</si>
  <si>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</si>
  <si>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</si>
  <si>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</si>
  <si>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</si>
  <si>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</si>
  <si>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</si>
  <si>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</si>
  <si>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</si>
  <si>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</si>
  <si>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</si>
  <si>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</si>
  <si>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</si>
  <si>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</si>
  <si>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</si>
  <si>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</si>
  <si>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</si>
  <si>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</si>
  <si>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r>
      <t xml:space="preserve">1) Контроль места пункции. 2 Повязка на руке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</si>
  <si>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Баллонная ангиопластитка со стентированием коронарной артерии - ПКА (2DES)</t>
  </si>
  <si>
    <t>ОКС ПST</t>
  </si>
  <si>
    <t>200 ml</t>
  </si>
  <si>
    <t>Стентирование ПКА.</t>
  </si>
  <si>
    <t>начало 15:45</t>
  </si>
  <si>
    <t>окончание 16:50</t>
  </si>
  <si>
    <t>Марков П.К.</t>
  </si>
  <si>
    <t>Леонова Е.В.</t>
  </si>
  <si>
    <t>стеноз устья 60%, средней/3 50%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</si>
  <si>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50%, неровность контуров среднего сегмента. ИМА: стеноз проксимального/3 50%. Антеградный кровоток TIMI III. </t>
    </r>
    <r>
      <rPr>
        <b/>
        <sz val="10"/>
        <color theme="1"/>
        <rFont val="Times New Roman"/>
        <family val="1"/>
        <charset val="204"/>
      </rPr>
      <t/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</si>
  <si>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без значимых стенотических изменений. Антеградный кровоток по ОА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</si>
  <si>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 субокклюзирующий стеноз устья 98%, пролонгированный стеноз проксимального сегмента 80%, стеноз среднего сегмента 75%, стеноз дистального сегмента 65%. Антеградный кровоток по ПКА TIMI 0.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</si>
  <si>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 за зону окклюзии. В зону значимых стенозов последовательно с оверлэппингом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2,75-18 mm (в средний сегмент),  DES Resolute Integrity 3,0-38 mm (проксимальный сегмент с полным покрытием устья ПКА), </t>
    </r>
    <r>
      <rPr>
        <sz val="11"/>
        <color theme="1"/>
        <rFont val="Calibri"/>
        <family val="2"/>
        <charset val="204"/>
        <scheme val="minor"/>
      </rPr>
      <t>давлением 12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</si>
</sst>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8" headerRowCellStyle="Обычный" dataCellStyle="Обычный" totalsRowCellStyle="Обычный">
  <autoFilter ref="A3:C58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0" t="s">
        <v>29</v>
      </c>
      <c r="C1" s="151"/>
      <c r="D1" s="151"/>
      <c r="E1" s="151"/>
      <c r="F1" s="151"/>
      <c r="G1" s="151"/>
      <c r="H1" s="151"/>
      <c r="I1" s="151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52" t="s">
        <v>19</v>
      </c>
      <c r="D2" s="153"/>
      <c r="E2" s="153"/>
      <c r="F2" s="153"/>
      <c r="G2" s="153"/>
      <c r="H2" s="153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60" t="s">
        <v>31</v>
      </c>
      <c r="C3" s="161"/>
      <c r="D3" s="161"/>
      <c r="E3" s="161"/>
      <c r="F3" s="161"/>
      <c r="G3" s="161"/>
      <c r="H3" s="161"/>
      <c r="I3" s="161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54" t="s">
        <v>33</v>
      </c>
      <c r="C4" s="154"/>
      <c r="D4" s="154"/>
      <c r="E4" s="154"/>
      <c r="F4" s="154"/>
      <c r="G4" s="154"/>
      <c r="H4" s="154"/>
      <c r="I4" s="154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62" t="s">
        <v>28</v>
      </c>
      <c r="C5" s="163"/>
      <c r="D5" s="163"/>
      <c r="E5" s="163"/>
      <c r="F5" s="163"/>
      <c r="G5" s="163"/>
      <c r="H5" s="163"/>
      <c r="I5" s="163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44607</v>
      </c>
      <c r="C7" s="78" t="s">
        <v>140</v>
      </c>
      <c r="D7" s="19"/>
      <c r="E7" s="170" t="s">
        <v>126</v>
      </c>
      <c r="F7" s="170"/>
      <c r="G7" s="159"/>
      <c r="H7" s="159"/>
      <c r="I7" s="164" t="s">
        <v>46</v>
      </c>
      <c r="J7" s="165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37" t="s">
        <v>142</v>
      </c>
      <c r="C8" s="138"/>
      <c r="D8" s="19"/>
      <c r="E8" s="143" t="s">
        <v>127</v>
      </c>
      <c r="F8" s="143"/>
      <c r="G8" s="146"/>
      <c r="H8" s="146"/>
      <c r="I8" s="166" t="s">
        <v>65</v>
      </c>
      <c r="J8" s="167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19573</v>
      </c>
      <c r="C9" t="s">
        <v>79</v>
      </c>
      <c r="D9" s="101">
        <f>DATEDIF(B9,$B$7,"y")</f>
        <v>68</v>
      </c>
      <c r="E9" s="144" t="s">
        <v>131</v>
      </c>
      <c r="F9" s="144"/>
      <c r="G9" s="168"/>
      <c r="H9" s="168"/>
      <c r="I9" s="174" t="s">
        <v>143</v>
      </c>
      <c r="J9" s="175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41" t="s">
        <v>137</v>
      </c>
      <c r="C10" s="142"/>
      <c r="D10" s="19"/>
      <c r="E10" s="145" t="s">
        <v>132</v>
      </c>
      <c r="F10" s="145"/>
      <c r="G10" s="169"/>
      <c r="H10" s="169"/>
      <c r="I10" s="155" t="s">
        <v>80</v>
      </c>
      <c r="J10" s="15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18</v>
      </c>
      <c r="B11" s="77">
        <v>2210</v>
      </c>
      <c r="C11" s="79">
        <v>35</v>
      </c>
      <c r="D11" s="22"/>
      <c r="E11" s="102"/>
      <c r="F11" s="102"/>
      <c r="G11" s="157"/>
      <c r="H11" s="158"/>
      <c r="I11" s="155"/>
      <c r="J11" s="15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4</v>
      </c>
      <c r="B13" s="108"/>
      <c r="C13" s="139" t="s">
        <v>42</v>
      </c>
      <c r="D13" s="140"/>
      <c r="E13" s="46" t="s">
        <v>44</v>
      </c>
      <c r="F13" s="111" t="s">
        <v>5</v>
      </c>
      <c r="G13" s="112"/>
      <c r="H13" s="112"/>
      <c r="I13" s="109" t="s">
        <v>43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20</v>
      </c>
      <c r="B14" s="107"/>
      <c r="C14" s="120"/>
      <c r="D14" s="47" t="s">
        <v>30</v>
      </c>
      <c r="E14" s="111" t="s">
        <v>6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7</v>
      </c>
      <c r="B18" s="118"/>
      <c r="C18" s="118"/>
      <c r="D18" s="118"/>
      <c r="E18" s="118"/>
      <c r="F18" s="118"/>
      <c r="G18" s="31"/>
      <c r="H18" s="147" t="s">
        <v>37</v>
      </c>
      <c r="I18" s="148"/>
      <c r="J18" s="149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34</v>
      </c>
      <c r="C19" s="114"/>
      <c r="D19" s="114"/>
      <c r="E19" s="115"/>
      <c r="F19" s="113" t="s">
        <v>36</v>
      </c>
      <c r="G19" s="116"/>
      <c r="H19" s="171"/>
      <c r="I19" s="172"/>
      <c r="J19" s="17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99"/>
      <c r="I20" s="200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201"/>
      <c r="I21" s="202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32" t="s">
        <v>11</v>
      </c>
      <c r="B22" s="133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4"/>
      <c r="B23" s="135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12</v>
      </c>
      <c r="B24" s="206" t="s">
        <v>81</v>
      </c>
      <c r="C24" s="207"/>
      <c r="D24" s="10" t="s">
        <v>38</v>
      </c>
      <c r="E24" s="136" t="s">
        <v>21</v>
      </c>
      <c r="F24" s="136"/>
      <c r="G24" s="11"/>
      <c r="H24" s="136" t="s">
        <v>13</v>
      </c>
      <c r="I24" s="136"/>
      <c r="J24" s="12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85" t="s">
        <v>15</v>
      </c>
      <c r="B25" s="186"/>
      <c r="C25" s="186"/>
      <c r="D25" s="186"/>
      <c r="E25" s="186"/>
      <c r="F25" s="186"/>
      <c r="G25" s="186"/>
      <c r="H25" s="186"/>
      <c r="I25" s="186"/>
      <c r="J25" s="187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16</v>
      </c>
      <c r="F26" s="123"/>
      <c r="G26" s="123"/>
      <c r="H26" s="124" t="s">
        <v>39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134</v>
      </c>
      <c r="F27" s="128"/>
      <c r="G27" s="129" t="s">
        <v>144</v>
      </c>
      <c r="H27" s="130"/>
      <c r="I27" s="130"/>
      <c r="J27" s="131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203" t="s">
        <v>145</v>
      </c>
      <c r="F28" s="204"/>
      <c r="G28" s="204"/>
      <c r="H28" s="204"/>
      <c r="I28" s="204"/>
      <c r="J28" s="205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203"/>
      <c r="F29" s="204"/>
      <c r="G29" s="204"/>
      <c r="H29" s="204"/>
      <c r="I29" s="204"/>
      <c r="J29" s="205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203"/>
      <c r="F30" s="204"/>
      <c r="G30" s="204"/>
      <c r="H30" s="204"/>
      <c r="I30" s="204"/>
      <c r="J30" s="205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203"/>
      <c r="F31" s="204"/>
      <c r="G31" s="204"/>
      <c r="H31" s="204"/>
      <c r="I31" s="204"/>
      <c r="J31" s="205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203"/>
      <c r="F32" s="204"/>
      <c r="G32" s="204"/>
      <c r="H32" s="204"/>
      <c r="I32" s="204"/>
      <c r="J32" s="205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203"/>
      <c r="F33" s="204"/>
      <c r="G33" s="204"/>
      <c r="H33" s="204"/>
      <c r="I33" s="204"/>
      <c r="J33" s="205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203" t="s">
        <v>146</v>
      </c>
      <c r="F34" s="204"/>
      <c r="G34" s="204"/>
      <c r="H34" s="204"/>
      <c r="I34" s="204"/>
      <c r="J34" s="205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203"/>
      <c r="F35" s="204"/>
      <c r="G35" s="204"/>
      <c r="H35" s="204"/>
      <c r="I35" s="204"/>
      <c r="J35" s="205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203"/>
      <c r="F36" s="204"/>
      <c r="G36" s="204"/>
      <c r="H36" s="204"/>
      <c r="I36" s="204"/>
      <c r="J36" s="205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8</v>
      </c>
      <c r="B37" s="35"/>
      <c r="C37" s="35"/>
      <c r="D37" s="35"/>
      <c r="E37" s="203"/>
      <c r="F37" s="204"/>
      <c r="G37" s="204"/>
      <c r="H37" s="204"/>
      <c r="I37" s="204"/>
      <c r="J37" s="205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203"/>
      <c r="F38" s="204"/>
      <c r="G38" s="204"/>
      <c r="H38" s="204"/>
      <c r="I38" s="204"/>
      <c r="J38" s="205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14</v>
      </c>
      <c r="B39" s="38"/>
      <c r="C39" s="38"/>
      <c r="D39" s="38"/>
      <c r="E39" s="203"/>
      <c r="F39" s="204"/>
      <c r="G39" s="204"/>
      <c r="H39" s="204"/>
      <c r="I39" s="204"/>
      <c r="J39" s="205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203" t="s">
        <v>147</v>
      </c>
      <c r="F40" s="204"/>
      <c r="G40" s="204"/>
      <c r="H40" s="204"/>
      <c r="I40" s="204"/>
      <c r="J40" s="205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203"/>
      <c r="F41" s="204"/>
      <c r="G41" s="204"/>
      <c r="H41" s="204"/>
      <c r="I41" s="204"/>
      <c r="J41" s="205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203"/>
      <c r="F42" s="204"/>
      <c r="G42" s="204"/>
      <c r="H42" s="204"/>
      <c r="I42" s="204"/>
      <c r="J42" s="205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203"/>
      <c r="F43" s="204"/>
      <c r="G43" s="204"/>
      <c r="H43" s="204"/>
      <c r="I43" s="204"/>
      <c r="J43" s="205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203"/>
      <c r="F44" s="204"/>
      <c r="G44" s="204"/>
      <c r="H44" s="204"/>
      <c r="I44" s="204"/>
      <c r="J44" s="205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203"/>
      <c r="F45" s="204"/>
      <c r="G45" s="204"/>
      <c r="H45" s="204"/>
      <c r="I45" s="204"/>
      <c r="J45" s="205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190"/>
      <c r="F46" s="191"/>
      <c r="G46" s="191"/>
      <c r="H46" s="191"/>
      <c r="I46" s="191"/>
      <c r="J46" s="192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8" t="s">
        <v>25</v>
      </c>
      <c r="B47" s="179"/>
      <c r="C47" s="38"/>
      <c r="D47" s="38"/>
      <c r="E47" s="193"/>
      <c r="F47" s="194"/>
      <c r="G47" s="194"/>
      <c r="H47" s="194"/>
      <c r="I47" s="194"/>
      <c r="J47" s="195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180" t="s">
        <v>139</v>
      </c>
      <c r="B48" s="188"/>
      <c r="C48" s="188"/>
      <c r="D48" s="188"/>
      <c r="E48" s="193"/>
      <c r="F48" s="194"/>
      <c r="G48" s="194"/>
      <c r="H48" s="194"/>
      <c r="I48" s="194"/>
      <c r="J48" s="195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89"/>
      <c r="B49" s="188"/>
      <c r="C49" s="188"/>
      <c r="D49" s="188"/>
      <c r="E49" s="193"/>
      <c r="F49" s="194"/>
      <c r="G49" s="194"/>
      <c r="H49" s="194"/>
      <c r="I49" s="194"/>
      <c r="J49" s="195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89"/>
      <c r="B50" s="188"/>
      <c r="C50" s="188"/>
      <c r="D50" s="188"/>
      <c r="E50" s="193"/>
      <c r="F50" s="194"/>
      <c r="G50" s="194"/>
      <c r="H50" s="194"/>
      <c r="I50" s="194"/>
      <c r="J50" s="195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89"/>
      <c r="B51" s="188"/>
      <c r="C51" s="188"/>
      <c r="D51" s="188"/>
      <c r="E51" s="196"/>
      <c r="F51" s="197"/>
      <c r="G51" s="197"/>
      <c r="H51" s="197"/>
      <c r="I51" s="197"/>
      <c r="J51" s="198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180"/>
      <c r="B52" s="181"/>
      <c r="C52" s="182"/>
      <c r="D52" s="182"/>
      <c r="E52" s="182"/>
      <c r="F52" s="182"/>
      <c r="G52" s="182"/>
      <c r="H52" s="182"/>
      <c r="I52" s="182"/>
      <c r="J52" s="18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32</v>
      </c>
      <c r="B54" s="106"/>
      <c r="C54" s="106"/>
      <c r="D54" s="176" t="s">
        <v>40</v>
      </c>
      <c r="E54" s="177"/>
      <c r="F54" s="39"/>
      <c r="G54" s="39"/>
      <c r="H54" s="107" t="s">
        <v>17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E24:F24"/>
    <mergeCell ref="B8:C8"/>
    <mergeCell ref="A13:B13"/>
    <mergeCell ref="C13:D13"/>
    <mergeCell ref="B10:C10"/>
    <mergeCell ref="E8:F8"/>
    <mergeCell ref="E9:F9"/>
    <mergeCell ref="E10:F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9" t="s">
        <v>29</v>
      </c>
      <c r="B1" s="260"/>
      <c r="C1" s="260"/>
      <c r="D1" s="260"/>
      <c r="E1" s="260"/>
      <c r="F1" s="260"/>
      <c r="G1" s="260"/>
      <c r="H1" s="260"/>
      <c r="I1" s="260"/>
      <c r="J1" s="261"/>
      <c r="K1" s="247"/>
      <c r="L1" s="248"/>
      <c r="M1" s="248"/>
      <c r="N1" s="248"/>
      <c r="O1" s="248"/>
      <c r="P1" s="248"/>
      <c r="Q1" s="248"/>
      <c r="R1" s="248"/>
      <c r="S1" s="248"/>
      <c r="T1" s="248"/>
    </row>
    <row r="2" spans="1:20" ht="18.75" x14ac:dyDescent="0.25">
      <c r="A2" s="262" t="s">
        <v>19</v>
      </c>
      <c r="B2" s="263"/>
      <c r="C2" s="263"/>
      <c r="D2" s="263"/>
      <c r="E2" s="263"/>
      <c r="F2" s="263"/>
      <c r="G2" s="263"/>
      <c r="H2" s="263"/>
      <c r="I2" s="263"/>
      <c r="J2" s="264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1:20" ht="17.25" x14ac:dyDescent="0.25">
      <c r="A3" s="265" t="s">
        <v>31</v>
      </c>
      <c r="B3" s="263"/>
      <c r="C3" s="263"/>
      <c r="D3" s="263"/>
      <c r="E3" s="263"/>
      <c r="F3" s="263"/>
      <c r="G3" s="263"/>
      <c r="H3" s="263"/>
      <c r="I3" s="263"/>
      <c r="J3" s="264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 ht="15.75" customHeight="1" x14ac:dyDescent="0.25">
      <c r="A4" s="268" t="s">
        <v>33</v>
      </c>
      <c r="B4" s="263"/>
      <c r="C4" s="263"/>
      <c r="D4" s="263"/>
      <c r="E4" s="263"/>
      <c r="F4" s="263"/>
      <c r="G4" s="263"/>
      <c r="H4" s="263"/>
      <c r="I4" s="263"/>
      <c r="J4" s="264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9.5" customHeight="1" x14ac:dyDescent="0.25">
      <c r="A5" s="236" t="s">
        <v>136</v>
      </c>
      <c r="B5" s="237"/>
      <c r="C5" s="237"/>
      <c r="D5" s="237"/>
      <c r="E5" s="237"/>
      <c r="F5" s="237"/>
      <c r="G5" s="237"/>
      <c r="H5" s="237"/>
      <c r="I5" s="237"/>
      <c r="J5" s="238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spans="1:20" ht="15.75" x14ac:dyDescent="0.25">
      <c r="A7" s="43" t="s">
        <v>0</v>
      </c>
      <c r="B7" s="2">
        <f>КАГ!B7:C7</f>
        <v>44607</v>
      </c>
      <c r="C7" s="71" t="s">
        <v>141</v>
      </c>
      <c r="D7" s="19"/>
      <c r="E7" s="239" t="s">
        <v>126</v>
      </c>
      <c r="F7" s="239"/>
      <c r="G7" s="214">
        <f>КАГ!G7:H7</f>
        <v>0</v>
      </c>
      <c r="H7" s="214"/>
      <c r="I7" s="240" t="str">
        <f>КАГ!I7:J7</f>
        <v>Щербаков А.С.</v>
      </c>
      <c r="J7" s="241"/>
      <c r="K7" s="245"/>
      <c r="L7" s="245"/>
      <c r="M7" s="245"/>
      <c r="N7" s="245"/>
      <c r="O7" s="245"/>
      <c r="P7" s="245"/>
      <c r="Q7" s="245"/>
      <c r="R7" s="245"/>
      <c r="S7" s="245"/>
      <c r="T7" s="245"/>
    </row>
    <row r="8" spans="1:20" ht="29.25" customHeight="1" x14ac:dyDescent="0.25">
      <c r="A8" s="44" t="s">
        <v>3</v>
      </c>
      <c r="B8" s="242" t="str">
        <f>КАГ!B8:C8</f>
        <v>Марков П.К.</v>
      </c>
      <c r="C8" s="243"/>
      <c r="D8" s="19"/>
      <c r="E8" s="234" t="s">
        <v>127</v>
      </c>
      <c r="F8" s="234"/>
      <c r="G8" s="214">
        <f>КАГ!G8:H8</f>
        <v>0</v>
      </c>
      <c r="H8" s="214"/>
      <c r="I8" s="242" t="str">
        <f>КАГ!I8:J8</f>
        <v>Сугера И.В.</v>
      </c>
      <c r="J8" s="244"/>
      <c r="K8" s="245"/>
      <c r="L8" s="245"/>
      <c r="M8" s="245"/>
      <c r="N8" s="245"/>
      <c r="O8" s="245"/>
      <c r="P8" s="245"/>
      <c r="Q8" s="245"/>
      <c r="R8" s="245"/>
      <c r="S8" s="245"/>
      <c r="T8" s="245"/>
    </row>
    <row r="9" spans="1:20" ht="24.75" customHeight="1" x14ac:dyDescent="0.25">
      <c r="A9" s="45" t="s">
        <v>1</v>
      </c>
      <c r="B9" s="87">
        <f>КАГ!B9:D9</f>
        <v>19573</v>
      </c>
      <c r="C9" t="s">
        <v>79</v>
      </c>
      <c r="D9" s="101">
        <f>КАГ!D9</f>
        <v>68</v>
      </c>
      <c r="E9" s="234" t="s">
        <v>132</v>
      </c>
      <c r="F9" s="234"/>
      <c r="G9" s="214">
        <f>КАГ!G9:H9</f>
        <v>0</v>
      </c>
      <c r="H9" s="214"/>
      <c r="I9" s="215" t="str">
        <f>КАГ!I9:J9</f>
        <v>Леонова Е.В.</v>
      </c>
      <c r="J9" s="216"/>
      <c r="K9" s="245"/>
      <c r="L9" s="245"/>
      <c r="M9" s="245"/>
      <c r="N9" s="245"/>
      <c r="O9" s="245"/>
      <c r="P9" s="245"/>
      <c r="Q9" s="245"/>
      <c r="R9" s="245"/>
      <c r="S9" s="245"/>
      <c r="T9" s="245"/>
    </row>
    <row r="10" spans="1:20" ht="15.75" x14ac:dyDescent="0.25">
      <c r="A10" s="43" t="s">
        <v>2</v>
      </c>
      <c r="B10" s="217" t="str">
        <f>КАГ!B10:C10</f>
        <v>ОКС ПST</v>
      </c>
      <c r="C10" s="218"/>
      <c r="D10" s="19"/>
      <c r="E10" s="234" t="s">
        <v>132</v>
      </c>
      <c r="F10" s="234"/>
      <c r="G10" s="214">
        <f>КАГ!G10:H10</f>
        <v>0</v>
      </c>
      <c r="H10" s="214"/>
      <c r="I10" s="251" t="str">
        <f>КАГ!I10:J10</f>
        <v>Галамага Н.Е.</v>
      </c>
      <c r="J10" s="252"/>
      <c r="K10" s="245"/>
      <c r="L10" s="245"/>
      <c r="M10" s="245"/>
      <c r="N10" s="245"/>
      <c r="O10" s="245"/>
      <c r="P10" s="245"/>
      <c r="Q10" s="245"/>
      <c r="R10" s="245"/>
      <c r="S10" s="245"/>
      <c r="T10" s="245"/>
    </row>
    <row r="11" spans="1:20" ht="15.75" customHeight="1" x14ac:dyDescent="0.25">
      <c r="A11" s="43" t="s">
        <v>18</v>
      </c>
      <c r="B11" s="68">
        <f>ОТДЕЛЕНИЕ</f>
        <v>2210</v>
      </c>
      <c r="C11" s="68">
        <f>КАГ!C11</f>
        <v>35</v>
      </c>
      <c r="D11" s="22"/>
      <c r="E11" s="235"/>
      <c r="F11" s="235"/>
      <c r="G11" s="253"/>
      <c r="H11" s="254"/>
      <c r="I11" s="255"/>
      <c r="J11" s="256"/>
      <c r="K11" s="245"/>
      <c r="L11" s="245"/>
      <c r="M11" s="245"/>
      <c r="N11" s="245"/>
      <c r="O11" s="245"/>
      <c r="P11" s="245"/>
      <c r="Q11" s="245"/>
      <c r="R11" s="245"/>
      <c r="S11" s="245"/>
      <c r="T11" s="245"/>
    </row>
    <row r="12" spans="1:20" ht="3" customHeight="1" x14ac:dyDescent="0.25">
      <c r="K12" s="245"/>
      <c r="L12" s="245"/>
      <c r="M12" s="245"/>
      <c r="N12" s="245"/>
      <c r="O12" s="245"/>
      <c r="P12" s="245"/>
      <c r="Q12" s="245"/>
      <c r="R12" s="245"/>
      <c r="S12" s="245"/>
      <c r="T12" s="245"/>
    </row>
    <row r="13" spans="1:20" ht="15.75" x14ac:dyDescent="0.25">
      <c r="A13" s="119" t="s">
        <v>4</v>
      </c>
      <c r="B13" s="108"/>
      <c r="C13" s="222" t="str">
        <f>КАГ!B13:C13</f>
        <v>Sol. lidocaini 1%</v>
      </c>
      <c r="D13" s="223"/>
      <c r="E13" s="84" t="str">
        <f>КАГ!E13</f>
        <v>2 ml</v>
      </c>
      <c r="F13" s="111" t="s">
        <v>5</v>
      </c>
      <c r="G13" s="112"/>
      <c r="H13" s="112"/>
      <c r="I13" s="224" t="str">
        <f>КАГ!I13:J13</f>
        <v>a.radialis.</v>
      </c>
      <c r="J13" s="225"/>
      <c r="K13" s="245"/>
      <c r="L13" s="245"/>
      <c r="M13" s="245"/>
      <c r="N13" s="245"/>
      <c r="O13" s="245"/>
      <c r="P13" s="245"/>
      <c r="Q13" s="245"/>
      <c r="R13" s="245"/>
      <c r="S13" s="245"/>
      <c r="T13" s="245"/>
    </row>
    <row r="14" spans="1:20" ht="15.75" x14ac:dyDescent="0.25">
      <c r="A14" s="119" t="s">
        <v>20</v>
      </c>
      <c r="B14" s="107"/>
      <c r="C14" s="120"/>
      <c r="D14" s="47" t="s">
        <v>30</v>
      </c>
      <c r="E14" s="226" t="s">
        <v>22</v>
      </c>
      <c r="F14" s="227"/>
      <c r="G14" s="227"/>
      <c r="H14" s="227"/>
      <c r="I14" s="227"/>
      <c r="J14" s="228"/>
      <c r="K14" s="245"/>
      <c r="L14" s="245"/>
      <c r="M14" s="245"/>
      <c r="N14" s="245"/>
      <c r="O14" s="245"/>
      <c r="P14" s="245"/>
      <c r="Q14" s="245"/>
      <c r="R14" s="245"/>
      <c r="S14" s="245"/>
      <c r="T14" s="245"/>
    </row>
    <row r="15" spans="1:20" ht="16.5" x14ac:dyDescent="0.25">
      <c r="A15" s="50"/>
      <c r="B15" s="232" t="s">
        <v>45</v>
      </c>
      <c r="C15" s="230"/>
      <c r="D15" s="230"/>
      <c r="E15" s="233"/>
      <c r="F15" s="229" t="s">
        <v>23</v>
      </c>
      <c r="G15" s="233"/>
      <c r="H15" s="229" t="s">
        <v>35</v>
      </c>
      <c r="I15" s="230"/>
      <c r="J15" s="231"/>
      <c r="K15" s="245"/>
      <c r="L15" s="245"/>
      <c r="M15" s="245"/>
      <c r="N15" s="245"/>
      <c r="O15" s="245"/>
      <c r="P15" s="245"/>
      <c r="Q15" s="245"/>
      <c r="R15" s="245"/>
      <c r="S15" s="245"/>
      <c r="T15" s="245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45"/>
      <c r="L16" s="245"/>
      <c r="M16" s="245"/>
      <c r="N16" s="245"/>
      <c r="O16" s="245"/>
      <c r="P16" s="245"/>
      <c r="Q16" s="245"/>
      <c r="R16" s="245"/>
      <c r="S16" s="245"/>
      <c r="T16" s="245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spans="1:20" x14ac:dyDescent="0.25">
      <c r="A18" s="132" t="s">
        <v>11</v>
      </c>
      <c r="B18" s="133"/>
      <c r="C18" s="19"/>
      <c r="D18" s="19"/>
      <c r="E18" s="19"/>
      <c r="F18" s="19"/>
      <c r="G18" s="19"/>
      <c r="H18" s="30"/>
      <c r="I18" s="30"/>
      <c r="J18" s="32"/>
      <c r="K18" s="245"/>
      <c r="L18" s="245"/>
      <c r="M18" s="245"/>
      <c r="N18" s="245"/>
      <c r="O18" s="245"/>
      <c r="P18" s="245"/>
      <c r="Q18" s="245"/>
      <c r="R18" s="245"/>
      <c r="S18" s="245"/>
      <c r="T18" s="245"/>
    </row>
    <row r="19" spans="1:20" x14ac:dyDescent="0.25">
      <c r="A19" s="134"/>
      <c r="B19" s="135"/>
      <c r="C19" s="52"/>
      <c r="D19" s="52"/>
      <c r="E19" s="52"/>
      <c r="F19" s="52"/>
      <c r="G19" s="52"/>
      <c r="H19" s="52"/>
      <c r="I19" s="52"/>
      <c r="J19" s="63"/>
      <c r="K19" s="245"/>
      <c r="L19" s="245"/>
      <c r="M19" s="245"/>
      <c r="N19" s="245"/>
      <c r="O19" s="245"/>
      <c r="P19" s="245"/>
      <c r="Q19" s="245"/>
      <c r="R19" s="245"/>
      <c r="S19" s="245"/>
      <c r="T19" s="245"/>
    </row>
    <row r="20" spans="1:20" ht="15.75" x14ac:dyDescent="0.25">
      <c r="A20" s="70" t="s">
        <v>12</v>
      </c>
      <c r="B20" s="257" t="s">
        <v>81</v>
      </c>
      <c r="C20" s="258"/>
      <c r="D20" s="69" t="s">
        <v>138</v>
      </c>
      <c r="E20" s="136" t="s">
        <v>21</v>
      </c>
      <c r="F20" s="136"/>
      <c r="G20" s="89">
        <v>0.45</v>
      </c>
      <c r="H20" s="136" t="s">
        <v>24</v>
      </c>
      <c r="I20" s="136"/>
      <c r="J20" s="12">
        <v>1092.51</v>
      </c>
      <c r="K20" s="245"/>
      <c r="L20" s="245"/>
      <c r="M20" s="245"/>
      <c r="N20" s="245"/>
      <c r="O20" s="245"/>
      <c r="P20" s="245"/>
      <c r="Q20" s="245"/>
      <c r="R20" s="245"/>
      <c r="S20" s="245"/>
      <c r="T20" s="245"/>
    </row>
    <row r="21" spans="1:20" ht="19.5" customHeight="1" x14ac:dyDescent="0.45">
      <c r="A21" s="82" t="s">
        <v>41</v>
      </c>
      <c r="B21" s="83"/>
      <c r="C21" s="266">
        <v>0.66111111111111109</v>
      </c>
      <c r="D21" s="267"/>
      <c r="E21" s="219" t="s">
        <v>26</v>
      </c>
      <c r="F21" s="220"/>
      <c r="G21" s="220"/>
      <c r="H21" s="220"/>
      <c r="I21" s="220"/>
      <c r="J21" s="221"/>
      <c r="K21" s="245"/>
      <c r="L21" s="245"/>
      <c r="M21" s="245"/>
      <c r="N21" s="245"/>
      <c r="O21" s="245"/>
      <c r="P21" s="245"/>
      <c r="Q21" s="245"/>
      <c r="R21" s="245"/>
      <c r="S21" s="245"/>
      <c r="T21" s="245"/>
    </row>
    <row r="22" spans="1:20" x14ac:dyDescent="0.25">
      <c r="A22" s="66"/>
      <c r="B22" s="1"/>
      <c r="C22" s="1"/>
      <c r="D22" s="1"/>
      <c r="E22" s="270" t="s">
        <v>148</v>
      </c>
      <c r="F22" s="249"/>
      <c r="G22" s="249"/>
      <c r="H22" s="249"/>
      <c r="I22" s="249"/>
      <c r="J22" s="250"/>
      <c r="K22" s="245"/>
      <c r="L22" s="245"/>
      <c r="M22" s="245"/>
      <c r="N22" s="245"/>
      <c r="O22" s="245"/>
      <c r="P22" s="245"/>
      <c r="Q22" s="245"/>
      <c r="R22" s="245"/>
      <c r="S22" s="245"/>
      <c r="T22" s="245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5"/>
      <c r="L24" s="245"/>
      <c r="M24" s="245"/>
      <c r="N24" s="245"/>
      <c r="O24" s="245"/>
      <c r="P24" s="245"/>
      <c r="Q24" s="245"/>
      <c r="R24" s="245"/>
      <c r="S24" s="245"/>
      <c r="T24" s="245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5"/>
      <c r="L25" s="245"/>
      <c r="M25" s="245"/>
      <c r="N25" s="245"/>
      <c r="O25" s="245"/>
      <c r="P25" s="245"/>
      <c r="Q25" s="245"/>
      <c r="R25" s="245"/>
      <c r="S25" s="245"/>
      <c r="T25" s="245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5"/>
      <c r="L26" s="245"/>
      <c r="M26" s="245"/>
      <c r="N26" s="245"/>
      <c r="O26" s="245"/>
      <c r="P26" s="245"/>
      <c r="Q26" s="245"/>
      <c r="R26" s="245"/>
      <c r="S26" s="245"/>
      <c r="T26" s="245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5"/>
      <c r="L27" s="245"/>
      <c r="M27" s="245"/>
      <c r="N27" s="245"/>
      <c r="O27" s="245"/>
      <c r="P27" s="245"/>
      <c r="Q27" s="245"/>
      <c r="R27" s="245"/>
      <c r="S27" s="245"/>
      <c r="T27" s="245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5"/>
      <c r="L28" s="245"/>
      <c r="M28" s="245"/>
      <c r="N28" s="245"/>
      <c r="O28" s="245"/>
      <c r="P28" s="245"/>
      <c r="Q28" s="245"/>
      <c r="R28" s="245"/>
      <c r="S28" s="245"/>
      <c r="T28" s="245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5"/>
      <c r="L29" s="245"/>
      <c r="M29" s="245"/>
      <c r="N29" s="245"/>
      <c r="O29" s="245"/>
      <c r="P29" s="245"/>
      <c r="Q29" s="245"/>
      <c r="R29" s="245"/>
      <c r="S29" s="245"/>
      <c r="T29" s="245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5"/>
      <c r="L30" s="245"/>
      <c r="M30" s="245"/>
      <c r="N30" s="245"/>
      <c r="O30" s="245"/>
      <c r="P30" s="245"/>
      <c r="Q30" s="245"/>
      <c r="R30" s="245"/>
      <c r="S30" s="245"/>
      <c r="T30" s="245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5"/>
      <c r="L31" s="245"/>
      <c r="M31" s="245"/>
      <c r="N31" s="245"/>
      <c r="O31" s="245"/>
      <c r="P31" s="245"/>
      <c r="Q31" s="245"/>
      <c r="R31" s="245"/>
      <c r="S31" s="245"/>
      <c r="T31" s="245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5"/>
      <c r="L32" s="245"/>
      <c r="M32" s="245"/>
      <c r="N32" s="245"/>
      <c r="O32" s="245"/>
      <c r="P32" s="245"/>
      <c r="Q32" s="245"/>
      <c r="R32" s="245"/>
      <c r="S32" s="245"/>
      <c r="T32" s="245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5"/>
      <c r="L33" s="245"/>
      <c r="M33" s="245"/>
      <c r="N33" s="245"/>
      <c r="O33" s="245"/>
      <c r="P33" s="245"/>
      <c r="Q33" s="245"/>
      <c r="R33" s="245"/>
      <c r="S33" s="245"/>
      <c r="T33" s="245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5"/>
      <c r="L34" s="245"/>
      <c r="M34" s="245"/>
      <c r="N34" s="245"/>
      <c r="O34" s="245"/>
      <c r="P34" s="245"/>
      <c r="Q34" s="245"/>
      <c r="R34" s="245"/>
      <c r="S34" s="245"/>
      <c r="T34" s="245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5"/>
      <c r="L35" s="245"/>
      <c r="M35" s="245"/>
      <c r="N35" s="245"/>
      <c r="O35" s="245"/>
      <c r="P35" s="245"/>
      <c r="Q35" s="245"/>
      <c r="R35" s="245"/>
      <c r="S35" s="245"/>
      <c r="T35" s="245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5"/>
      <c r="L36" s="245"/>
      <c r="M36" s="245"/>
      <c r="N36" s="245"/>
      <c r="O36" s="245"/>
      <c r="P36" s="245"/>
      <c r="Q36" s="245"/>
      <c r="R36" s="245"/>
      <c r="S36" s="245"/>
      <c r="T36" s="245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5"/>
      <c r="L37" s="245"/>
      <c r="M37" s="245"/>
      <c r="N37" s="245"/>
      <c r="O37" s="245"/>
      <c r="P37" s="245"/>
      <c r="Q37" s="245"/>
      <c r="R37" s="245"/>
      <c r="S37" s="245"/>
      <c r="T37" s="245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5"/>
      <c r="L38" s="245"/>
      <c r="M38" s="245"/>
      <c r="N38" s="245"/>
      <c r="O38" s="245"/>
      <c r="P38" s="245"/>
      <c r="Q38" s="245"/>
      <c r="R38" s="245"/>
      <c r="S38" s="245"/>
      <c r="T38" s="245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5"/>
      <c r="L39" s="245"/>
      <c r="M39" s="245"/>
      <c r="N39" s="245"/>
      <c r="O39" s="245"/>
      <c r="P39" s="245"/>
      <c r="Q39" s="245"/>
      <c r="R39" s="245"/>
      <c r="S39" s="245"/>
      <c r="T39" s="245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5"/>
      <c r="L40" s="245"/>
      <c r="M40" s="245"/>
      <c r="N40" s="245"/>
      <c r="O40" s="245"/>
      <c r="P40" s="245"/>
      <c r="Q40" s="245"/>
      <c r="R40" s="245"/>
      <c r="S40" s="245"/>
      <c r="T40" s="245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5"/>
      <c r="L41" s="245"/>
      <c r="M41" s="245"/>
      <c r="N41" s="245"/>
      <c r="O41" s="245"/>
      <c r="P41" s="245"/>
      <c r="Q41" s="245"/>
      <c r="R41" s="245"/>
      <c r="S41" s="245"/>
      <c r="T41" s="245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5"/>
      <c r="L43" s="245"/>
      <c r="M43" s="245"/>
      <c r="N43" s="245"/>
      <c r="O43" s="245"/>
      <c r="P43" s="245"/>
      <c r="Q43" s="245"/>
      <c r="R43" s="245"/>
      <c r="S43" s="245"/>
      <c r="T43" s="245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5"/>
      <c r="L44" s="245"/>
      <c r="M44" s="245"/>
      <c r="N44" s="245"/>
      <c r="O44" s="245"/>
      <c r="P44" s="245"/>
      <c r="Q44" s="245"/>
      <c r="R44" s="245"/>
      <c r="S44" s="245"/>
      <c r="T44" s="245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5"/>
      <c r="L45" s="245"/>
      <c r="M45" s="245"/>
      <c r="N45" s="245"/>
      <c r="O45" s="245"/>
      <c r="P45" s="245"/>
      <c r="Q45" s="245"/>
      <c r="R45" s="245"/>
      <c r="S45" s="245"/>
      <c r="T45" s="245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5"/>
      <c r="L46" s="245"/>
      <c r="M46" s="245"/>
      <c r="N46" s="245"/>
      <c r="O46" s="245"/>
      <c r="P46" s="245"/>
      <c r="Q46" s="245"/>
      <c r="R46" s="245"/>
      <c r="S46" s="245"/>
      <c r="T46" s="245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5"/>
      <c r="L47" s="245"/>
      <c r="M47" s="245"/>
      <c r="N47" s="245"/>
      <c r="O47" s="245"/>
      <c r="P47" s="245"/>
      <c r="Q47" s="245"/>
      <c r="R47" s="245"/>
      <c r="S47" s="245"/>
      <c r="T47" s="245"/>
    </row>
    <row r="48" spans="1:20" ht="15.75" x14ac:dyDescent="0.25">
      <c r="A48" s="210" t="s">
        <v>27</v>
      </c>
      <c r="B48" s="211"/>
      <c r="C48" s="74"/>
      <c r="D48" s="1"/>
      <c r="E48" s="249"/>
      <c r="F48" s="249"/>
      <c r="G48" s="249"/>
      <c r="H48" s="249"/>
      <c r="I48" s="249"/>
      <c r="J48" s="250"/>
      <c r="K48" s="245"/>
      <c r="L48" s="245"/>
      <c r="M48" s="245"/>
      <c r="N48" s="245"/>
      <c r="O48" s="245"/>
      <c r="P48" s="245"/>
      <c r="Q48" s="245"/>
      <c r="R48" s="245"/>
      <c r="S48" s="245"/>
      <c r="T48" s="245"/>
    </row>
    <row r="49" spans="1:20" x14ac:dyDescent="0.25">
      <c r="A49" s="212" t="s">
        <v>135</v>
      </c>
      <c r="B49" s="188"/>
      <c r="C49" s="188"/>
      <c r="D49" s="188"/>
      <c r="E49" s="188"/>
      <c r="F49" s="188"/>
      <c r="G49" s="188"/>
      <c r="H49" s="188"/>
      <c r="I49" s="188"/>
      <c r="J49" s="213"/>
      <c r="K49" s="245"/>
      <c r="L49" s="245"/>
      <c r="M49" s="245"/>
      <c r="N49" s="245"/>
      <c r="O49" s="245"/>
      <c r="P49" s="245"/>
      <c r="Q49" s="245"/>
      <c r="R49" s="245"/>
      <c r="S49" s="245"/>
      <c r="T49" s="245"/>
    </row>
    <row r="50" spans="1:20" x14ac:dyDescent="0.25">
      <c r="A50" s="189"/>
      <c r="B50" s="188"/>
      <c r="C50" s="188"/>
      <c r="D50" s="188"/>
      <c r="E50" s="188"/>
      <c r="F50" s="188"/>
      <c r="G50" s="188"/>
      <c r="H50" s="188"/>
      <c r="I50" s="188"/>
      <c r="J50" s="213"/>
      <c r="K50" s="245"/>
      <c r="L50" s="245"/>
      <c r="M50" s="245"/>
      <c r="N50" s="245"/>
      <c r="O50" s="245"/>
      <c r="P50" s="245"/>
      <c r="Q50" s="245"/>
      <c r="R50" s="245"/>
      <c r="S50" s="245"/>
      <c r="T50" s="245"/>
    </row>
    <row r="51" spans="1:20" x14ac:dyDescent="0.25">
      <c r="A51" s="189"/>
      <c r="B51" s="188"/>
      <c r="C51" s="188"/>
      <c r="D51" s="188"/>
      <c r="E51" s="188"/>
      <c r="F51" s="188"/>
      <c r="G51" s="188"/>
      <c r="H51" s="188"/>
      <c r="I51" s="188"/>
      <c r="J51" s="213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0" x14ac:dyDescent="0.25">
      <c r="A52" s="189"/>
      <c r="B52" s="188"/>
      <c r="C52" s="188"/>
      <c r="D52" s="188"/>
      <c r="E52" s="188"/>
      <c r="F52" s="188"/>
      <c r="G52" s="188"/>
      <c r="H52" s="188"/>
      <c r="I52" s="188"/>
      <c r="J52" s="213"/>
      <c r="K52" s="245"/>
      <c r="L52" s="245"/>
      <c r="M52" s="245"/>
      <c r="N52" s="245"/>
      <c r="O52" s="245"/>
      <c r="P52" s="245"/>
      <c r="Q52" s="245"/>
      <c r="R52" s="245"/>
      <c r="S52" s="245"/>
      <c r="T52" s="245"/>
    </row>
    <row r="53" spans="1:20" x14ac:dyDescent="0.25">
      <c r="A53" s="189"/>
      <c r="B53" s="188"/>
      <c r="C53" s="188"/>
      <c r="D53" s="188"/>
      <c r="E53" s="188"/>
      <c r="F53" s="188"/>
      <c r="G53" s="188"/>
      <c r="H53" s="188"/>
      <c r="I53" s="188"/>
      <c r="J53" s="213"/>
      <c r="K53" s="245"/>
      <c r="L53" s="245"/>
      <c r="M53" s="245"/>
      <c r="N53" s="245"/>
      <c r="O53" s="245"/>
      <c r="P53" s="245"/>
      <c r="Q53" s="245"/>
      <c r="R53" s="245"/>
      <c r="S53" s="245"/>
      <c r="T53" s="245"/>
    </row>
    <row r="54" spans="1:20" ht="15.75" x14ac:dyDescent="0.25">
      <c r="A54" s="208" t="s">
        <v>32</v>
      </c>
      <c r="B54" s="209"/>
      <c r="C54" s="209"/>
      <c r="D54" s="75"/>
      <c r="E54" s="75"/>
      <c r="F54" s="75"/>
      <c r="G54" s="107" t="s">
        <v>17</v>
      </c>
      <c r="H54" s="108"/>
      <c r="I54" s="64"/>
      <c r="J54" s="65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0" x14ac:dyDescent="0.2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</row>
    <row r="56" spans="1:20" x14ac:dyDescent="0.2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</row>
    <row r="57" spans="1:20" x14ac:dyDescent="0.2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</row>
    <row r="58" spans="1:20" x14ac:dyDescent="0.2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</row>
    <row r="59" spans="1:20" x14ac:dyDescent="0.2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</row>
    <row r="60" spans="1:20" x14ac:dyDescent="0.2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</row>
    <row r="61" spans="1:20" x14ac:dyDescent="0.2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</row>
    <row r="62" spans="1:20" ht="13.5" customHeight="1" x14ac:dyDescent="0.25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8"/>
  <sheetViews>
    <sheetView showWhiteSpace="0" view="pageLayout" topLeftCell="A52" zoomScaleNormal="100" workbookViewId="0">
      <selection activeCell="E17" sqref="E17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9" t="s">
        <v>78</v>
      </c>
      <c r="C1" s="269"/>
      <c r="D1" s="269"/>
    </row>
    <row r="3" spans="1:5" x14ac:dyDescent="0.25">
      <c r="A3" t="s">
        <v>77</v>
      </c>
      <c r="B3" t="s">
        <v>129</v>
      </c>
      <c r="C3" t="s">
        <v>130</v>
      </c>
      <c r="D3" s="100"/>
      <c r="E3" t="s">
        <v>129</v>
      </c>
    </row>
    <row r="4" spans="1:5" x14ac:dyDescent="0.25">
      <c r="A4" s="100">
        <v>50</v>
      </c>
      <c r="B4" s="100" t="s">
        <v>131</v>
      </c>
      <c r="C4" s="100" t="s">
        <v>133</v>
      </c>
      <c r="D4" s="100"/>
      <c r="E4" t="s">
        <v>126</v>
      </c>
    </row>
    <row r="5" spans="1:5" x14ac:dyDescent="0.25">
      <c r="A5">
        <v>26</v>
      </c>
      <c r="B5" s="100" t="s">
        <v>131</v>
      </c>
      <c r="C5" t="s">
        <v>109</v>
      </c>
      <c r="D5" s="100"/>
      <c r="E5" t="s">
        <v>127</v>
      </c>
    </row>
    <row r="6" spans="1:5" x14ac:dyDescent="0.25">
      <c r="A6">
        <v>30</v>
      </c>
      <c r="B6" s="100" t="s">
        <v>131</v>
      </c>
      <c r="C6" t="s">
        <v>115</v>
      </c>
      <c r="D6" s="100"/>
      <c r="E6" t="s">
        <v>131</v>
      </c>
    </row>
    <row r="7" spans="1:5" x14ac:dyDescent="0.25">
      <c r="A7" s="100"/>
      <c r="B7" s="100" t="s">
        <v>131</v>
      </c>
      <c r="C7" s="100" t="s">
        <v>143</v>
      </c>
      <c r="D7" s="100"/>
      <c r="E7" t="s">
        <v>132</v>
      </c>
    </row>
    <row r="8" spans="1:5" x14ac:dyDescent="0.25">
      <c r="A8">
        <v>31</v>
      </c>
      <c r="B8" s="100" t="s">
        <v>131</v>
      </c>
      <c r="C8" t="s">
        <v>116</v>
      </c>
      <c r="D8" s="100"/>
      <c r="E8" t="s">
        <v>128</v>
      </c>
    </row>
    <row r="9" spans="1:5" x14ac:dyDescent="0.25">
      <c r="A9">
        <v>27</v>
      </c>
      <c r="B9" s="100" t="s">
        <v>131</v>
      </c>
      <c r="C9" t="s">
        <v>112</v>
      </c>
      <c r="D9" s="100"/>
    </row>
    <row r="10" spans="1:5" x14ac:dyDescent="0.25">
      <c r="A10">
        <v>25</v>
      </c>
      <c r="B10" s="100" t="s">
        <v>131</v>
      </c>
      <c r="C10" t="s">
        <v>111</v>
      </c>
      <c r="D10" s="100"/>
    </row>
    <row r="11" spans="1:5" x14ac:dyDescent="0.25">
      <c r="A11">
        <v>28</v>
      </c>
      <c r="B11" s="100" t="s">
        <v>131</v>
      </c>
      <c r="C11" t="s">
        <v>113</v>
      </c>
      <c r="D11" s="100"/>
    </row>
    <row r="12" spans="1:5" x14ac:dyDescent="0.25">
      <c r="A12">
        <v>29</v>
      </c>
      <c r="B12" s="100" t="s">
        <v>131</v>
      </c>
      <c r="C12" t="s">
        <v>114</v>
      </c>
      <c r="D12" s="100"/>
    </row>
    <row r="13" spans="1:5" x14ac:dyDescent="0.25">
      <c r="A13">
        <v>32</v>
      </c>
      <c r="B13" s="100" t="s">
        <v>131</v>
      </c>
      <c r="C13" t="s">
        <v>117</v>
      </c>
      <c r="D13" s="100"/>
    </row>
    <row r="14" spans="1:5" x14ac:dyDescent="0.25">
      <c r="A14">
        <v>39</v>
      </c>
      <c r="B14" s="100" t="s">
        <v>132</v>
      </c>
      <c r="C14" t="s">
        <v>124</v>
      </c>
      <c r="D14" s="100"/>
    </row>
    <row r="15" spans="1:5" x14ac:dyDescent="0.25">
      <c r="A15">
        <v>37</v>
      </c>
      <c r="B15" s="100" t="s">
        <v>132</v>
      </c>
      <c r="C15" t="s">
        <v>121</v>
      </c>
      <c r="D15" s="100"/>
    </row>
    <row r="16" spans="1:5" x14ac:dyDescent="0.25">
      <c r="A16">
        <v>41</v>
      </c>
      <c r="B16" s="100" t="s">
        <v>132</v>
      </c>
      <c r="C16" t="s">
        <v>73</v>
      </c>
      <c r="D16" s="100"/>
    </row>
    <row r="17" spans="1:6" x14ac:dyDescent="0.25">
      <c r="A17">
        <v>40</v>
      </c>
      <c r="B17" s="100" t="s">
        <v>132</v>
      </c>
      <c r="C17" t="s">
        <v>123</v>
      </c>
      <c r="D17" s="100"/>
    </row>
    <row r="18" spans="1:6" x14ac:dyDescent="0.25">
      <c r="A18">
        <v>36</v>
      </c>
      <c r="B18" s="100" t="s">
        <v>132</v>
      </c>
      <c r="C18" t="s">
        <v>80</v>
      </c>
      <c r="D18" s="100"/>
    </row>
    <row r="19" spans="1:6" x14ac:dyDescent="0.25">
      <c r="A19">
        <v>35</v>
      </c>
      <c r="B19" s="100" t="s">
        <v>132</v>
      </c>
      <c r="C19" t="s">
        <v>120</v>
      </c>
      <c r="D19" s="100"/>
    </row>
    <row r="20" spans="1:6" x14ac:dyDescent="0.25">
      <c r="A20">
        <v>33</v>
      </c>
      <c r="B20" s="100" t="s">
        <v>132</v>
      </c>
      <c r="C20" t="s">
        <v>118</v>
      </c>
      <c r="D20" s="100"/>
    </row>
    <row r="21" spans="1:6" x14ac:dyDescent="0.25">
      <c r="A21">
        <v>34</v>
      </c>
      <c r="B21" s="100" t="s">
        <v>132</v>
      </c>
      <c r="C21" t="s">
        <v>119</v>
      </c>
      <c r="D21" s="100"/>
      <c r="F21" s="88"/>
    </row>
    <row r="22" spans="1:6" x14ac:dyDescent="0.25">
      <c r="A22">
        <v>38</v>
      </c>
      <c r="B22" s="100" t="s">
        <v>127</v>
      </c>
      <c r="C22" t="s">
        <v>122</v>
      </c>
      <c r="D22" s="100"/>
      <c r="E22" s="88"/>
    </row>
    <row r="23" spans="1:6" x14ac:dyDescent="0.25">
      <c r="A23">
        <v>10</v>
      </c>
      <c r="B23" s="100" t="s">
        <v>127</v>
      </c>
      <c r="C23" t="s">
        <v>56</v>
      </c>
      <c r="D23" s="100"/>
    </row>
    <row r="24" spans="1:6" x14ac:dyDescent="0.25">
      <c r="A24">
        <v>11</v>
      </c>
      <c r="B24" s="100" t="s">
        <v>127</v>
      </c>
      <c r="C24" t="s">
        <v>57</v>
      </c>
      <c r="D24" s="100"/>
    </row>
    <row r="25" spans="1:6" x14ac:dyDescent="0.25">
      <c r="A25">
        <v>13</v>
      </c>
      <c r="B25" s="100" t="s">
        <v>127</v>
      </c>
      <c r="C25" t="s">
        <v>58</v>
      </c>
      <c r="D25" s="100"/>
    </row>
    <row r="26" spans="1:6" x14ac:dyDescent="0.25">
      <c r="A26">
        <v>14</v>
      </c>
      <c r="B26" s="100" t="s">
        <v>127</v>
      </c>
      <c r="C26" t="s">
        <v>59</v>
      </c>
      <c r="D26" s="100"/>
    </row>
    <row r="27" spans="1:6" x14ac:dyDescent="0.25">
      <c r="A27">
        <v>15</v>
      </c>
      <c r="B27" s="100" t="s">
        <v>127</v>
      </c>
      <c r="C27" t="s">
        <v>61</v>
      </c>
      <c r="D27" s="100"/>
    </row>
    <row r="28" spans="1:6" x14ac:dyDescent="0.25">
      <c r="A28">
        <v>16</v>
      </c>
      <c r="B28" s="100" t="s">
        <v>127</v>
      </c>
      <c r="C28" t="s">
        <v>60</v>
      </c>
      <c r="D28" s="100"/>
    </row>
    <row r="29" spans="1:6" x14ac:dyDescent="0.25">
      <c r="A29">
        <v>18</v>
      </c>
      <c r="B29" s="100" t="s">
        <v>127</v>
      </c>
      <c r="C29" t="s">
        <v>62</v>
      </c>
      <c r="D29" s="100"/>
    </row>
    <row r="30" spans="1:6" x14ac:dyDescent="0.25">
      <c r="A30">
        <v>24</v>
      </c>
      <c r="B30" s="100" t="s">
        <v>127</v>
      </c>
      <c r="C30" t="s">
        <v>110</v>
      </c>
      <c r="D30" s="100"/>
    </row>
    <row r="31" spans="1:6" x14ac:dyDescent="0.25">
      <c r="A31">
        <v>19</v>
      </c>
      <c r="B31" s="100" t="s">
        <v>127</v>
      </c>
      <c r="C31" t="s">
        <v>63</v>
      </c>
      <c r="D31" s="100"/>
    </row>
    <row r="32" spans="1:6" x14ac:dyDescent="0.25">
      <c r="A32">
        <v>20</v>
      </c>
      <c r="B32" s="100" t="s">
        <v>127</v>
      </c>
      <c r="C32" t="s">
        <v>64</v>
      </c>
      <c r="D32" s="100"/>
    </row>
    <row r="33" spans="1:4" x14ac:dyDescent="0.25">
      <c r="A33">
        <v>21</v>
      </c>
      <c r="B33" s="100" t="s">
        <v>127</v>
      </c>
      <c r="C33" t="s">
        <v>65</v>
      </c>
      <c r="D33" s="100"/>
    </row>
    <row r="34" spans="1:4" x14ac:dyDescent="0.25">
      <c r="A34">
        <v>22</v>
      </c>
      <c r="B34" s="100" t="s">
        <v>127</v>
      </c>
      <c r="C34" t="s">
        <v>66</v>
      </c>
      <c r="D34" s="100"/>
    </row>
    <row r="35" spans="1:4" x14ac:dyDescent="0.25">
      <c r="A35">
        <v>23</v>
      </c>
      <c r="B35" s="100" t="s">
        <v>127</v>
      </c>
      <c r="C35" t="s">
        <v>67</v>
      </c>
      <c r="D35" s="100"/>
    </row>
    <row r="36" spans="1:4" x14ac:dyDescent="0.25">
      <c r="A36">
        <v>12</v>
      </c>
      <c r="B36" s="100" t="s">
        <v>127</v>
      </c>
      <c r="C36" t="s">
        <v>55</v>
      </c>
      <c r="D36" s="100"/>
    </row>
    <row r="37" spans="1:4" x14ac:dyDescent="0.25">
      <c r="A37">
        <v>17</v>
      </c>
      <c r="B37" s="100" t="s">
        <v>127</v>
      </c>
      <c r="C37" t="s">
        <v>125</v>
      </c>
      <c r="D37" s="100"/>
    </row>
    <row r="38" spans="1:4" x14ac:dyDescent="0.25">
      <c r="A38">
        <v>1</v>
      </c>
      <c r="B38" s="100" t="s">
        <v>126</v>
      </c>
      <c r="C38" t="s">
        <v>52</v>
      </c>
      <c r="D38" s="100"/>
    </row>
    <row r="39" spans="1:4" x14ac:dyDescent="0.25">
      <c r="A39">
        <v>2</v>
      </c>
      <c r="B39" s="100" t="s">
        <v>126</v>
      </c>
      <c r="C39" t="s">
        <v>54</v>
      </c>
      <c r="D39" s="100"/>
    </row>
    <row r="40" spans="1:4" x14ac:dyDescent="0.25">
      <c r="A40">
        <v>3</v>
      </c>
      <c r="B40" s="100" t="s">
        <v>126</v>
      </c>
      <c r="C40" t="s">
        <v>48</v>
      </c>
      <c r="D40" s="100"/>
    </row>
    <row r="41" spans="1:4" x14ac:dyDescent="0.25">
      <c r="A41">
        <v>4</v>
      </c>
      <c r="B41" s="100" t="s">
        <v>126</v>
      </c>
      <c r="C41" t="s">
        <v>49</v>
      </c>
      <c r="D41" s="100"/>
    </row>
    <row r="42" spans="1:4" x14ac:dyDescent="0.25">
      <c r="A42">
        <v>5</v>
      </c>
      <c r="B42" s="100" t="s">
        <v>126</v>
      </c>
      <c r="C42" t="s">
        <v>47</v>
      </c>
      <c r="D42" s="100"/>
    </row>
    <row r="43" spans="1:4" x14ac:dyDescent="0.25">
      <c r="A43">
        <v>6</v>
      </c>
      <c r="B43" s="100" t="s">
        <v>126</v>
      </c>
      <c r="C43" t="s">
        <v>53</v>
      </c>
      <c r="D43" s="100"/>
    </row>
    <row r="44" spans="1:4" x14ac:dyDescent="0.25">
      <c r="A44">
        <v>7</v>
      </c>
      <c r="B44" s="100" t="s">
        <v>126</v>
      </c>
      <c r="C44" t="s">
        <v>51</v>
      </c>
      <c r="D44" s="100"/>
    </row>
    <row r="45" spans="1:4" x14ac:dyDescent="0.25">
      <c r="A45">
        <v>8</v>
      </c>
      <c r="B45" s="100" t="s">
        <v>126</v>
      </c>
      <c r="C45" t="s">
        <v>50</v>
      </c>
      <c r="D45" s="100"/>
    </row>
    <row r="46" spans="1:4" x14ac:dyDescent="0.25">
      <c r="A46">
        <v>9</v>
      </c>
      <c r="B46" s="100" t="s">
        <v>126</v>
      </c>
      <c r="C46" t="s">
        <v>46</v>
      </c>
      <c r="D46" s="100"/>
    </row>
    <row r="47" spans="1:4" x14ac:dyDescent="0.25">
      <c r="A47">
        <v>43</v>
      </c>
      <c r="B47" s="100" t="s">
        <v>128</v>
      </c>
      <c r="C47" t="s">
        <v>68</v>
      </c>
      <c r="D47" s="100"/>
    </row>
    <row r="48" spans="1:4" x14ac:dyDescent="0.25">
      <c r="A48">
        <v>42</v>
      </c>
      <c r="B48" s="100" t="s">
        <v>128</v>
      </c>
      <c r="C48" t="s">
        <v>69</v>
      </c>
      <c r="D48" s="100"/>
    </row>
    <row r="49" spans="1:4" x14ac:dyDescent="0.25">
      <c r="A49">
        <v>44</v>
      </c>
      <c r="B49" s="100" t="s">
        <v>128</v>
      </c>
      <c r="C49" t="s">
        <v>70</v>
      </c>
      <c r="D49" s="100"/>
    </row>
    <row r="50" spans="1:4" x14ac:dyDescent="0.25">
      <c r="A50">
        <v>45</v>
      </c>
      <c r="B50" s="100" t="s">
        <v>128</v>
      </c>
      <c r="C50" t="s">
        <v>71</v>
      </c>
      <c r="D50" s="100"/>
    </row>
    <row r="51" spans="1:4" x14ac:dyDescent="0.25">
      <c r="A51">
        <v>47</v>
      </c>
      <c r="B51" s="100" t="s">
        <v>128</v>
      </c>
      <c r="C51" t="s">
        <v>75</v>
      </c>
      <c r="D51" s="100"/>
    </row>
    <row r="52" spans="1:4" x14ac:dyDescent="0.25">
      <c r="A52">
        <v>46</v>
      </c>
      <c r="B52" s="100" t="s">
        <v>128</v>
      </c>
      <c r="C52" t="s">
        <v>74</v>
      </c>
      <c r="D52" s="100"/>
    </row>
    <row r="53" spans="1:4" x14ac:dyDescent="0.25">
      <c r="A53">
        <v>49</v>
      </c>
      <c r="B53" s="100" t="s">
        <v>128</v>
      </c>
      <c r="C53" t="s">
        <v>76</v>
      </c>
    </row>
    <row r="54" spans="1:4" x14ac:dyDescent="0.25">
      <c r="A54">
        <v>48</v>
      </c>
      <c r="B54" s="100" t="s">
        <v>128</v>
      </c>
      <c r="C54" t="s">
        <v>72</v>
      </c>
    </row>
    <row r="55" spans="1:4" x14ac:dyDescent="0.25">
      <c r="A55">
        <v>51</v>
      </c>
      <c r="B55" s="100"/>
      <c r="C55" s="100"/>
    </row>
    <row r="56" spans="1:4" x14ac:dyDescent="0.25">
      <c r="A56">
        <v>52</v>
      </c>
      <c r="B56" s="100"/>
      <c r="C56" s="100"/>
    </row>
    <row r="57" spans="1:4" x14ac:dyDescent="0.25">
      <c r="A57">
        <v>53</v>
      </c>
      <c r="B57" s="100"/>
      <c r="C57" s="100"/>
    </row>
    <row r="58" spans="1:4" x14ac:dyDescent="0.25">
      <c r="A58" s="100"/>
      <c r="B58" s="100"/>
      <c r="C58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8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82</v>
      </c>
      <c r="B1" t="s">
        <v>83</v>
      </c>
    </row>
    <row r="2" spans="1:9" x14ac:dyDescent="0.25">
      <c r="A2" t="s">
        <v>84</v>
      </c>
      <c r="B2" t="s">
        <v>85</v>
      </c>
    </row>
    <row r="3" spans="1:9" x14ac:dyDescent="0.25">
      <c r="A3" t="s">
        <v>86</v>
      </c>
      <c r="B3" t="s">
        <v>87</v>
      </c>
    </row>
    <row r="4" spans="1:9" x14ac:dyDescent="0.25">
      <c r="A4" t="s">
        <v>88</v>
      </c>
      <c r="B4" t="s">
        <v>89</v>
      </c>
    </row>
    <row r="5" spans="1:9" x14ac:dyDescent="0.25">
      <c r="A5" t="s">
        <v>90</v>
      </c>
      <c r="B5" t="s">
        <v>91</v>
      </c>
    </row>
    <row r="7" spans="1:9" ht="15.75" thickBot="1" x14ac:dyDescent="0.3"/>
    <row r="8" spans="1:9" ht="60" x14ac:dyDescent="0.25">
      <c r="A8" s="90" t="s">
        <v>92</v>
      </c>
      <c r="B8" s="91" t="s">
        <v>93</v>
      </c>
      <c r="C8" s="91" t="s">
        <v>94</v>
      </c>
      <c r="D8" s="92" t="s">
        <v>95</v>
      </c>
      <c r="E8" s="90" t="s">
        <v>96</v>
      </c>
      <c r="F8" s="91" t="s">
        <v>97</v>
      </c>
      <c r="G8" s="91" t="s">
        <v>98</v>
      </c>
      <c r="H8" s="90" t="s">
        <v>99</v>
      </c>
      <c r="I8" s="93" t="s">
        <v>100</v>
      </c>
    </row>
    <row r="9" spans="1:9" ht="111.6" customHeight="1" x14ac:dyDescent="0.25">
      <c r="A9" s="94">
        <v>38</v>
      </c>
      <c r="B9" s="95">
        <v>183</v>
      </c>
      <c r="C9" s="96" t="s">
        <v>101</v>
      </c>
      <c r="D9" s="97">
        <v>217100</v>
      </c>
      <c r="E9" s="94">
        <v>45</v>
      </c>
      <c r="F9" s="95" t="s">
        <v>102</v>
      </c>
      <c r="G9" s="95" t="s">
        <v>103</v>
      </c>
      <c r="H9" s="94">
        <v>21166</v>
      </c>
      <c r="I9" s="98" t="s">
        <v>104</v>
      </c>
    </row>
    <row r="10" spans="1:9" ht="111.6" customHeight="1" x14ac:dyDescent="0.25">
      <c r="A10" s="94">
        <v>41</v>
      </c>
      <c r="B10" s="95">
        <v>183</v>
      </c>
      <c r="C10" s="96" t="s">
        <v>101</v>
      </c>
      <c r="D10" s="97">
        <v>187359</v>
      </c>
      <c r="E10" s="94">
        <v>45</v>
      </c>
      <c r="F10" s="95" t="s">
        <v>102</v>
      </c>
      <c r="G10" s="95" t="s">
        <v>105</v>
      </c>
      <c r="H10" s="94">
        <v>21167</v>
      </c>
      <c r="I10" s="98" t="s">
        <v>106</v>
      </c>
    </row>
    <row r="11" spans="1:9" ht="111.6" customHeight="1" x14ac:dyDescent="0.25">
      <c r="A11" s="94">
        <v>37</v>
      </c>
      <c r="B11" s="95">
        <v>183</v>
      </c>
      <c r="C11" s="96" t="s">
        <v>101</v>
      </c>
      <c r="D11" s="97">
        <v>190322</v>
      </c>
      <c r="E11" s="94">
        <v>46</v>
      </c>
      <c r="F11" s="95" t="s">
        <v>107</v>
      </c>
      <c r="G11" s="95" t="s">
        <v>103</v>
      </c>
      <c r="H11" s="94">
        <v>21166</v>
      </c>
      <c r="I11" s="98" t="s">
        <v>104</v>
      </c>
    </row>
    <row r="12" spans="1:9" ht="111.6" customHeight="1" x14ac:dyDescent="0.25">
      <c r="A12" s="94">
        <v>40</v>
      </c>
      <c r="B12" s="95">
        <v>183</v>
      </c>
      <c r="C12" s="96" t="s">
        <v>101</v>
      </c>
      <c r="D12" s="97">
        <v>148617</v>
      </c>
      <c r="E12" s="94">
        <v>46</v>
      </c>
      <c r="F12" s="95" t="s">
        <v>107</v>
      </c>
      <c r="G12" s="95" t="s">
        <v>105</v>
      </c>
      <c r="H12" s="94">
        <v>21167</v>
      </c>
      <c r="I12" s="99" t="s">
        <v>106</v>
      </c>
    </row>
    <row r="13" spans="1:9" ht="111.6" customHeight="1" x14ac:dyDescent="0.25">
      <c r="A13" s="94">
        <v>36</v>
      </c>
      <c r="B13" s="95">
        <v>183</v>
      </c>
      <c r="C13" s="96" t="s">
        <v>101</v>
      </c>
      <c r="D13" s="97">
        <v>163507</v>
      </c>
      <c r="E13" s="94">
        <v>47</v>
      </c>
      <c r="F13" s="96" t="s">
        <v>108</v>
      </c>
      <c r="G13" s="96" t="s">
        <v>103</v>
      </c>
      <c r="H13" s="94">
        <v>21166</v>
      </c>
      <c r="I13" s="99" t="s">
        <v>104</v>
      </c>
    </row>
    <row r="14" spans="1:9" ht="111.6" customHeight="1" x14ac:dyDescent="0.25">
      <c r="A14" s="94">
        <v>39</v>
      </c>
      <c r="B14" s="95">
        <v>183</v>
      </c>
      <c r="C14" s="96" t="s">
        <v>101</v>
      </c>
      <c r="D14" s="97">
        <v>121748</v>
      </c>
      <c r="E14" s="94">
        <v>47</v>
      </c>
      <c r="F14" s="96" t="s">
        <v>108</v>
      </c>
      <c r="G14" s="96" t="s">
        <v>105</v>
      </c>
      <c r="H14" s="94">
        <v>21167</v>
      </c>
      <c r="I14" s="99" t="s">
        <v>106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2022-02-15T14:18:45Z</dcterms:modified>
  <cp:category>Рентгенэндоваскулярные хирурги</cp:category>
</cp:coreProperties>
</file>