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30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/>
  <c r="A17" i="3"/>
  <c r="A18" i="3"/>
  <c r="A19" i="3"/>
  <c r="A20" i="3"/>
  <c r="A21" i="3"/>
  <c r="A22" i="3"/>
  <c r="A23" i="3"/>
  <c r="A24" i="3"/>
  <c r="A25" i="3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6" i="3"/>
  <c r="A27" i="3"/>
  <c r="A1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I26" i="1" l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H26" i="1" s="1"/>
  <c r="H27" i="1" s="1"/>
  <c r="H28" i="1" s="1"/>
  <c r="H29" i="1" s="1"/>
  <c r="E18" i="1"/>
  <c r="AD27" i="1"/>
  <c r="I28" i="1"/>
  <c r="Q29" i="1"/>
  <c r="K29" i="1"/>
  <c r="P24" i="1"/>
  <c r="M23" i="1"/>
  <c r="O22" i="1"/>
  <c r="J25" i="1"/>
  <c r="N23" i="1"/>
  <c r="L21" i="1"/>
  <c r="F22" i="1"/>
  <c r="H30" i="1" l="1"/>
  <c r="E19" i="1"/>
  <c r="L22" i="1"/>
  <c r="L23" i="1" s="1"/>
  <c r="L24" i="1" s="1"/>
  <c r="M24" i="1"/>
  <c r="H31" i="1"/>
  <c r="K30" i="1"/>
  <c r="Q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L25" i="1" l="1"/>
  <c r="L26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L27" i="1" l="1"/>
  <c r="E21" i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AA30" i="1"/>
  <c r="N31" i="1"/>
  <c r="E28" i="1" l="1"/>
  <c r="L35" i="1"/>
  <c r="M34" i="1"/>
  <c r="Z2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7" i="1" l="1"/>
  <c r="Y38" i="1"/>
  <c r="Y16" i="1"/>
  <c r="Y32" i="1"/>
  <c r="E35" i="1"/>
  <c r="E36" i="1" s="1"/>
  <c r="R2" i="1" s="1"/>
  <c r="M37" i="1"/>
  <c r="E37" i="1" l="1"/>
  <c r="E38" i="1"/>
  <c r="R25" i="1" s="1"/>
  <c r="M38" i="1"/>
  <c r="Z38" i="1" s="1"/>
  <c r="Z15" i="1" l="1"/>
  <c r="Z4" i="1"/>
  <c r="Z33" i="1"/>
  <c r="Z25" i="1"/>
  <c r="Z16" i="1"/>
  <c r="Z37" i="1"/>
  <c r="Z35" i="1"/>
  <c r="Z20" i="1"/>
  <c r="Z5" i="1"/>
  <c r="Z23" i="1"/>
  <c r="Z26" i="1"/>
  <c r="Z29" i="1"/>
  <c r="Z27" i="1"/>
  <c r="Z11" i="1"/>
  <c r="Z34" i="1"/>
  <c r="Z32" i="1"/>
  <c r="Z13" i="1"/>
  <c r="Z30" i="1"/>
  <c r="Z28" i="1"/>
  <c r="Z14" i="1"/>
  <c r="Z24" i="1"/>
  <c r="Z6" i="1"/>
  <c r="Z18" i="1"/>
  <c r="Z9" i="1"/>
  <c r="Z17" i="1"/>
  <c r="Z12" i="1"/>
  <c r="Z36" i="1"/>
  <c r="Z7" i="1"/>
  <c r="Z19" i="1"/>
  <c r="Z22" i="1"/>
  <c r="Z3" i="1"/>
  <c r="Z21" i="1"/>
  <c r="Z10" i="1"/>
  <c r="Z8" i="1"/>
  <c r="Z31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<sst xmlns="http://schemas.openxmlformats.org/spreadsheetml/2006/main" count="702" uniqueCount="455">
  <si>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</si>
  <si>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</si>
  <si>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</si>
  <si>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</si>
  <si>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</si>
  <si>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</si>
  <si>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</si>
  <si>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</si>
  <si>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</si>
  <si>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</si>
  <si>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</si>
  <si>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</si>
  <si>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</si>
  <si>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</si>
  <si>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</si>
  <si>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</si>
  <si>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</si>
  <si>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</si>
  <si>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</si>
  <si>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</si>
  <si>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</si>
  <si>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</si>
  <si>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</si>
  <si>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</si>
  <si>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</si>
  <si>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</si>
  <si>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</si>
  <si>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</si>
  <si>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</si>
  <si>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</si>
  <si>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</si>
  <si>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</si>
  <si>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</si>
  <si>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</si>
  <si>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</si>
  <si>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</si>
  <si>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</si>
  <si>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</si>
  <si>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</si>
  <si>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</si>
  <si>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</si>
  <si>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</si>
  <si>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</si>
  <si>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</si>
  <si>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</si>
  <si>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</si>
  <si>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</si>
  <si>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</si>
  <si>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</si>
  <si>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</si>
  <si>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</si>
  <si>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</si>
  <si>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</si>
  <si>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</si>
  <si>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</si>
  <si>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</si>
  <si>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</si>
  <si>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</si>
  <si>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</si>
  <si>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</si>
  <si>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</si>
  <si>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</si>
  <si>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</si>
  <si>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</si>
  <si>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</si>
  <si>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</si>
  <si>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</si>
  <si>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</si>
  <si>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</si>
  <si>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</si>
  <si>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</si>
  <si>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</si>
  <si>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</si>
  <si>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</si>
  <si>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</si>
  <si>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</si>
  <si>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</si>
  <si>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</si>
  <si>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</si>
  <si>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</si>
  <si>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</si>
  <si>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</si>
  <si>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</si>
  <si>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</si>
  <si>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</si>
  <si>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</si>
  <si>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</si>
  <si>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</si>
  <si>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</si>
  <si>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</si>
  <si>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</si>
  <si>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</si>
  <si>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</si>
  <si>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</si>
  <si>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</si>
  <si>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</si>
  <si>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</si>
  <si>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</si>
  <si>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</si>
  <si>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</si>
  <si>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</si>
  <si>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</si>
  <si>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</si>
  <si>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</si>
  <si>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</si>
  <si>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</si>
  <si>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</si>
  <si>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</si>
  <si>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</si>
  <si>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</si>
  <si>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</si>
  <si>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</si>
  <si>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</si>
  <si>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</si>
  <si>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</si>
  <si>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</si>
  <si>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</si>
  <si>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</si>
  <si>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</si>
  <si>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</si>
  <si>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</si>
  <si>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</si>
  <si>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</si>
  <si>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</si>
  <si>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</si>
  <si>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</si>
  <si>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</si>
  <si>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</si>
  <si>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</si>
  <si>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</si>
  <si>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</si>
  <si>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</si>
  <si>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</si>
  <si>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</si>
  <si>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</si>
  <si>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</si>
  <si>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</si>
  <si>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</si>
  <si>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</si>
  <si>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</si>
  <si>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</si>
  <si>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</si>
  <si>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</si>
  <si>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</si>
  <si>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</si>
  <si>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</si>
  <si>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</si>
  <si>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</si>
  <si>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</si>
  <si>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</si>
  <si>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</si>
  <si>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</si>
  <si>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</si>
  <si>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</si>
  <si>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</si>
  <si>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</si>
  <si>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</si>
  <si>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</si>
  <si>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</si>
  <si>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</si>
  <si>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</si>
  <si>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</si>
  <si>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</si>
  <si>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</si>
  <si>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</si>
  <si>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</si>
  <si>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</si>
  <si>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</si>
  <si>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</si>
  <si>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</si>
  <si>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</si>
  <si>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</si>
  <si>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</si>
  <si>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</si>
  <si>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</si>
  <si>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</si>
  <si>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</si>
  <si>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</si>
  <si>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</si>
  <si>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</si>
  <si>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</si>
  <si>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</si>
  <si>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</si>
  <si>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</si>
  <si>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</si>
  <si>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</si>
  <si>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</si>
  <si>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</si>
  <si>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</si>
  <si>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</si>
  <si>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</si>
  <si>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</si>
  <si>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</si>
  <si>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</si>
  <si>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</si>
  <si>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</si>
  <si>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</si>
  <si>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</si>
  <si>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</si>
  <si>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</si>
  <si>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</si>
  <si>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</si>
  <si>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</si>
  <si>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</si>
  <si>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</si>
  <si>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</si>
  <si>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</si>
  <si>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</si>
  <si>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</si>
  <si>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</si>
  <si>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</si>
  <si>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</si>
  <si>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</si>
  <si>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</si>
  <si>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</si>
  <si>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</si>
  <si>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</si>
  <si>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</si>
  <si>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</si>
  <si>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</si>
  <si>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</si>
  <si>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</si>
  <si>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</si>
  <si>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</si>
  <si>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</si>
  <si>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</si>
  <si>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</si>
  <si>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</si>
  <si>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</si>
  <si>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</si>
  <si>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</si>
  <si>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</si>
  <si>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</si>
  <si>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</si>
  <si>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</si>
  <si>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</si>
  <si>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</si>
  <si>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</si>
  <si>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</si>
  <si>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</si>
  <si>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</si>
  <si>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</si>
  <si>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</si>
  <si>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</si>
  <si>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</si>
  <si>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</si>
  <si>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</si>
  <si>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</si>
  <si>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</si>
  <si>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</si>
  <si>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</si>
  <si>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</si>
  <si>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</si>
  <si>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</si>
  <si>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</si>
  <si>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</si>
  <si>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</si>
  <si>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</si>
  <si>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</si>
  <si>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</si>
  <si>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</si>
  <si>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</si>
  <si>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</si>
  <si>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</si>
  <si>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</si>
  <si>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</si>
  <si>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</si>
  <si>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</si>
  <si>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</si>
  <si>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</si>
  <si>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</si>
  <si>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</si>
  <si>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</si>
  <si>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</si>
  <si>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</si>
  <si>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</si>
  <si>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</si>
  <si>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</si>
  <si>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</si>
  <si>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</si>
  <si>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</si>
  <si>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</si>
  <si>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</si>
  <si>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</si>
  <si>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</si>
  <si>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</si>
  <si>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</si>
  <si>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</si>
  <si>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</si>
  <si>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</si>
  <si>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</si>
  <si>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</si>
  <si>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</si>
  <si>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</si>
  <si>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</si>
  <si>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</si>
  <si>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</si>
  <si>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</si>
  <si>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</si>
  <si>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</si>
  <si>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</si>
  <si>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</si>
  <si>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</si>
  <si>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</si>
  <si>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</si>
  <si>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</si>
  <si>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</si>
  <si>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</si>
  <si>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</si>
  <si>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</si>
  <si>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</si>
  <si>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</si>
  <si>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</si>
  <si>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</si>
  <si>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</si>
  <si>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</si>
  <si>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</si>
  <si>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</si>
  <si>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</si>
  <si>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</si>
  <si>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</si>
  <si>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</si>
  <si>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</si>
  <si>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</si>
  <si>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</si>
  <si>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</si>
  <si>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</si>
  <si>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</si>
  <si>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</si>
  <si>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</si>
  <si>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</si>
  <si>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</si>
  <si>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</si>
  <si>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</si>
  <si>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</si>
  <si>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</si>
  <si>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</si>
  <si>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</si>
  <si>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</si>
  <si>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</si>
  <si>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</si>
  <si>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</si>
  <si>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</si>
  <si>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</si>
  <si>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</si>
  <si>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</si>
  <si>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</si>
  <si>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</si>
  <si>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</si>
  <si>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</si>
  <si>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</si>
  <si>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</si>
  <si>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</si>
  <si>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</si>
  <si>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</si>
  <si>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</si>
  <si>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</si>
  <si>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</si>
  <si>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</si>
  <si>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</si>
  <si>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</si>
  <si>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</si>
  <si>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</si>
  <si>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</si>
  <si>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</si>
  <si>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</si>
  <si>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</si>
  <si>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</si>
  <si>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</si>
  <si>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</si>
  <si>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</si>
  <si>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</si>
  <si>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</si>
  <si>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</si>
  <si>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</si>
  <si>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</si>
  <si>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</si>
  <si>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</si>
  <si>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</si>
  <si>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</si>
  <si>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</si>
  <si>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</si>
  <si>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</si>
  <si>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</si>
  <si>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</si>
  <si>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</si>
  <si>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</si>
  <si>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</si>
  <si>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</si>
  <si>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</si>
  <si>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</si>
  <si>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</si>
  <si>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</si>
  <si>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</si>
  <si>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</si>
  <si>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</si>
  <si>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</si>
  <si>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</si>
  <si>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</si>
  <si>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</si>
  <si>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</si>
  <si>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</si>
  <si>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</si>
  <si>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</si>
  <si>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</si>
  <si>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</si>
  <si>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</si>
  <si>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</si>
  <si>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</si>
  <si>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</si>
  <si>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</si>
  <si>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</si>
  <si>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</si>
  <si>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</si>
  <si>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</si>
  <si>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</si>
  <si>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</si>
  <si>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</si>
  <si>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</si>
  <si>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</si>
  <si>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</si>
  <si>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</si>
  <si>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</si>
  <si>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</si>
  <si>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</si>
  <si>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</si>
  <si>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</si>
  <si>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</si>
  <si>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</si>
  <si>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</si>
  <si>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</si>
  <si>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</si>
  <si>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</si>
  <si>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</si>
  <si>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</si>
  <si>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</si>
  <si>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</si>
  <si>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</si>
  <si>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</si>
  <si>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</si>
  <si>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</si>
  <si>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</si>
  <si>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</si>
  <si>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</si>
  <si>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ОКС с ↑ ST</t>
  </si>
  <si>
    <t>Правый</t>
  </si>
  <si>
    <t>Берёзкин А.С.</t>
  </si>
  <si>
    <t>08:42</t>
  </si>
  <si>
    <t>неровность контуров тела ствола ЛКА</t>
  </si>
  <si>
    <t>гипоплазия дистального сегмента ОА (хр.окклюзия?, коллатерали не определяются). Вероятней всего бассейн ОА представлен доминантной ВТК со стенозом проксимальной трети 80%  Антеградный кровоток по ВТК TIMI III.</t>
  </si>
  <si>
    <t>стеноз проксимального сегмента 70%, хроническая функциональная окклюзия на уровне среднего сегмента с градацией антеградного кровотока ближе к  TIMI I, стеноз проксимальной трети ДВ 80%. Крайне слабые коллатерали из ПКА в дистальный и средний сегмент ПНА.</t>
  </si>
  <si>
    <t>С учётом клинических данных совместно с деж.кардиологом Карян Б.Г. принято решение  о целесообразности реваскуляризации ПКА.</t>
  </si>
  <si>
    <t>острая окклюзия на уровне проксимального сегмента, неровность контуров среднего сегмента, стеноз дистального сегмента 90%, дистальная тромбэмболия ЗБВ.  Антеградный кровоток  по ПКА TIMI I. TTG 2, Rentrop 0</t>
  </si>
  <si>
    <t xml:space="preserve">1. Контроль места пункции, повязка  на руке 6ч. </t>
  </si>
  <si>
    <r>
      <t>Устье ПКА катетеризировано проводниковым катетером Launcher JR 4.0 6Fr. Коронарный проводник Intuition  заведен в дистальный сегмент ПКА. Реканализация артери выполнена аспирационным катетером Hunter 6F. Так же удалось аспирировать тромб из ЗБВ, ветвь реканализована в полном объёме. В зону значимого стеноза дистального сегмента  имплантирован DES Resolute Integrity 3,5-18 mm, давлением 14 атм. В зону пролонгированного нестабильного стеноза  проксимального сегмента  имплантирован  DES Resolute Integrity 3,5-34 mm, давлением 16 атм. На контрольных съёмках ангиографический результат удовлетворительный, признаков краевых диссекций, тромбоза  ПКА нет. Антеградный кровоток по  ПКА и ЗБВ  полностью восстановлен  TIMI III.</t>
    </r>
    <r>
      <rPr>
        <i/>
        <sz val="11"/>
        <color theme="1"/>
        <rFont val="Times New Roman"/>
        <family val="1"/>
        <charset val="204"/>
      </rPr>
      <t xml:space="preserve"> Отмечается значительное улучшение коллатерального кровотока из ПКА в ПНА. По ПНА Rentrop 3. </t>
    </r>
    <r>
      <rPr>
        <sz val="11"/>
        <color theme="1"/>
        <rFont val="Times New Roman"/>
        <family val="1"/>
        <charset val="204"/>
      </rPr>
      <t>Пациент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</si>
</sst>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55" fillId="0" borderId="32" xfId="0" applyFont="1" applyBorder="1" applyAlignment="1" applyProtection="1">
      <alignment horizontal="center" vertical="center"/>
      <protection locked="0"/>
    </xf>
    <xf numFmtId="0" fontId="55" fillId="0" borderId="32" xfId="0" applyFont="1" applyFill="1" applyBorder="1" applyAlignment="1" applyProtection="1">
      <alignment horizontal="center" vertical="center"/>
      <protection locked="0"/>
    </xf>
    <xf numFmtId="0" fontId="55" fillId="0" borderId="34" xfId="0" applyFont="1" applyFill="1" applyBorder="1" applyAlignment="1" applyProtection="1">
      <alignment horizontal="center" vertical="center"/>
      <protection locked="0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3" xfId="0" applyFont="1" applyFill="1" applyBorder="1" applyAlignment="1">
      <alignment horizontal="left" vertical="center"/>
    </xf>
    <xf numFmtId="0" fontId="14" fillId="8" borderId="36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7" xfId="7" applyNumberFormat="1" applyFont="1" applyBorder="1" applyAlignment="1">
      <alignment horizontal="left" vertical="center"/>
    </xf>
    <xf numFmtId="14" fontId="47" fillId="9" borderId="38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4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4" zoomScaleNormal="100" zoomScaleSheetLayoutView="100" zoomScalePageLayoutView="90" workbookViewId="0">
      <selection activeCell="L34" sqref="K33:L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0" t="s">
        <v>278</v>
      </c>
      <c r="B6" s="201"/>
      <c r="C6" s="201"/>
      <c r="D6" s="201"/>
      <c r="E6" s="201"/>
      <c r="F6" s="201"/>
      <c r="G6" s="201"/>
      <c r="H6" s="202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44681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0.70833333333333337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0.71527777777777779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446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19413</v>
      </c>
      <c r="C12" s="63"/>
      <c r="D12" s="116" t="s">
        <v>374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69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6574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444</v>
      </c>
      <c r="C16" s="18"/>
      <c r="D16" s="41"/>
      <c r="E16" s="41"/>
      <c r="F16" s="41"/>
      <c r="G16" s="159" t="s">
        <v>447</v>
      </c>
      <c r="H16" s="117">
        <v>796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445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3" t="s">
        <v>448</v>
      </c>
      <c r="C20" s="203"/>
      <c r="D20" s="203"/>
      <c r="E20" s="203"/>
      <c r="F20" s="203"/>
      <c r="G20" s="203"/>
      <c r="H20" s="204"/>
    </row>
    <row r="21" spans="1:8">
      <c r="A21" s="66"/>
      <c r="B21" s="205"/>
      <c r="C21" s="205"/>
      <c r="D21" s="205"/>
      <c r="E21" s="205"/>
      <c r="F21" s="205"/>
      <c r="G21" s="205"/>
      <c r="H21" s="206"/>
    </row>
    <row r="22" spans="1:8" ht="15.6" customHeight="1">
      <c r="A22" s="67" t="s">
        <v>336</v>
      </c>
      <c r="B22" s="207" t="s">
        <v>450</v>
      </c>
      <c r="C22" s="207"/>
      <c r="D22" s="207"/>
      <c r="E22" s="207"/>
      <c r="F22" s="207"/>
      <c r="G22" s="207"/>
      <c r="H22" s="208"/>
    </row>
    <row r="23" spans="1:8" ht="14.45" customHeight="1">
      <c r="A23" s="43"/>
      <c r="B23" s="209"/>
      <c r="C23" s="209"/>
      <c r="D23" s="209"/>
      <c r="E23" s="209"/>
      <c r="F23" s="209"/>
      <c r="G23" s="209"/>
      <c r="H23" s="210"/>
    </row>
    <row r="24" spans="1:8" ht="14.45" customHeight="1">
      <c r="A24" s="68"/>
      <c r="B24" s="209"/>
      <c r="C24" s="209"/>
      <c r="D24" s="209"/>
      <c r="E24" s="209"/>
      <c r="F24" s="209"/>
      <c r="G24" s="209"/>
      <c r="H24" s="210"/>
    </row>
    <row r="25" spans="1:8" ht="14.45" customHeight="1">
      <c r="A25" s="43"/>
      <c r="B25" s="209"/>
      <c r="C25" s="209"/>
      <c r="D25" s="209"/>
      <c r="E25" s="209"/>
      <c r="F25" s="209"/>
      <c r="G25" s="209"/>
      <c r="H25" s="210"/>
    </row>
    <row r="26" spans="1:8" ht="14.45" customHeight="1">
      <c r="A26" s="45"/>
      <c r="B26" s="211"/>
      <c r="C26" s="211"/>
      <c r="D26" s="211"/>
      <c r="E26" s="211"/>
      <c r="F26" s="211"/>
      <c r="G26" s="211"/>
      <c r="H26" s="212"/>
    </row>
    <row r="27" spans="1:8" ht="14.45" customHeight="1">
      <c r="A27" s="67" t="s">
        <v>337</v>
      </c>
      <c r="B27" s="207" t="s">
        <v>449</v>
      </c>
      <c r="C27" s="207"/>
      <c r="D27" s="207"/>
      <c r="E27" s="207"/>
      <c r="F27" s="207"/>
      <c r="G27" s="207"/>
      <c r="H27" s="208"/>
    </row>
    <row r="28" spans="1:8" ht="15.6" customHeight="1">
      <c r="A28" s="43"/>
      <c r="B28" s="209"/>
      <c r="C28" s="209"/>
      <c r="D28" s="209"/>
      <c r="E28" s="209"/>
      <c r="F28" s="209"/>
      <c r="G28" s="209"/>
      <c r="H28" s="210"/>
    </row>
    <row r="29" spans="1:8" ht="14.45" customHeight="1">
      <c r="A29" s="43"/>
      <c r="B29" s="209"/>
      <c r="C29" s="209"/>
      <c r="D29" s="209"/>
      <c r="E29" s="209"/>
      <c r="F29" s="209"/>
      <c r="G29" s="209"/>
      <c r="H29" s="210"/>
    </row>
    <row r="30" spans="1:8" ht="14.45" customHeight="1">
      <c r="A30" s="37"/>
      <c r="B30" s="209"/>
      <c r="C30" s="209"/>
      <c r="D30" s="209"/>
      <c r="E30" s="209"/>
      <c r="F30" s="209"/>
      <c r="G30" s="209"/>
      <c r="H30" s="210"/>
    </row>
    <row r="31" spans="1:8" ht="14.45" customHeight="1">
      <c r="A31" s="38"/>
      <c r="B31" s="211"/>
      <c r="C31" s="211"/>
      <c r="D31" s="211"/>
      <c r="E31" s="211"/>
      <c r="F31" s="211"/>
      <c r="G31" s="211"/>
      <c r="H31" s="212"/>
    </row>
    <row r="32" spans="1:8" ht="14.45" customHeight="1">
      <c r="A32" s="67" t="s">
        <v>338</v>
      </c>
      <c r="B32" s="207" t="s">
        <v>452</v>
      </c>
      <c r="C32" s="207"/>
      <c r="D32" s="207"/>
      <c r="E32" s="207"/>
      <c r="F32" s="207"/>
      <c r="G32" s="207"/>
      <c r="H32" s="208"/>
    </row>
    <row r="33" spans="1:8" ht="14.45" customHeight="1">
      <c r="A33" s="43"/>
      <c r="B33" s="209"/>
      <c r="C33" s="209"/>
      <c r="D33" s="209"/>
      <c r="E33" s="209"/>
      <c r="F33" s="209"/>
      <c r="G33" s="209"/>
      <c r="H33" s="210"/>
    </row>
    <row r="34" spans="1:8" ht="15.6" customHeight="1">
      <c r="A34" s="43"/>
      <c r="B34" s="209"/>
      <c r="C34" s="209"/>
      <c r="D34" s="209"/>
      <c r="E34" s="209"/>
      <c r="F34" s="209"/>
      <c r="G34" s="209"/>
      <c r="H34" s="210"/>
    </row>
    <row r="35" spans="1:8" ht="14.45" customHeight="1">
      <c r="A35" s="43"/>
      <c r="B35" s="209"/>
      <c r="C35" s="209"/>
      <c r="D35" s="209"/>
      <c r="E35" s="209"/>
      <c r="F35" s="209"/>
      <c r="G35" s="209"/>
      <c r="H35" s="210"/>
    </row>
    <row r="36" spans="1:8" ht="15.6" customHeight="1">
      <c r="A36" s="151"/>
      <c r="B36" s="209"/>
      <c r="C36" s="209"/>
      <c r="D36" s="209"/>
      <c r="E36" s="209"/>
      <c r="F36" s="209"/>
      <c r="G36" s="209"/>
      <c r="H36" s="210"/>
    </row>
    <row r="37" spans="1:8" ht="14.45" customHeight="1">
      <c r="A37" s="43"/>
      <c r="B37" s="146"/>
      <c r="C37" s="18"/>
      <c r="D37" s="197" t="str">
        <f>IF($A$6=Вмешательства!$D$3,Вмешательства!$N$2,"")</f>
        <v/>
      </c>
      <c r="E37" s="197"/>
      <c r="F37" s="147"/>
      <c r="G37" s="147"/>
      <c r="H37" s="152"/>
    </row>
    <row r="38" spans="1:8" ht="14.45" customHeight="1">
      <c r="A38" s="43"/>
      <c r="B38" s="146"/>
      <c r="C38" s="153"/>
      <c r="D38" s="198"/>
      <c r="E38" s="198"/>
      <c r="F38" s="198"/>
      <c r="G38" s="198"/>
      <c r="H38" s="199"/>
    </row>
    <row r="39" spans="1:8" ht="14.45" customHeight="1">
      <c r="A39" s="40"/>
      <c r="B39" s="147"/>
      <c r="C39" s="153"/>
      <c r="D39" s="198"/>
      <c r="E39" s="198"/>
      <c r="F39" s="198"/>
      <c r="G39" s="198"/>
      <c r="H39" s="199"/>
    </row>
    <row r="40" spans="1:8" ht="14.45" customHeight="1">
      <c r="A40" s="40"/>
      <c r="B40" s="147"/>
      <c r="C40" s="153"/>
      <c r="D40" s="198"/>
      <c r="E40" s="198"/>
      <c r="F40" s="198"/>
      <c r="G40" s="198"/>
      <c r="H40" s="199"/>
    </row>
    <row r="41" spans="1:8" ht="14.45" customHeight="1">
      <c r="A41" s="40"/>
      <c r="B41" s="147"/>
      <c r="C41" s="153"/>
      <c r="D41" s="198"/>
      <c r="E41" s="198"/>
      <c r="F41" s="198"/>
      <c r="G41" s="198"/>
      <c r="H41" s="199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4" t="s">
        <v>451</v>
      </c>
      <c r="E43" s="195"/>
      <c r="F43" s="195"/>
      <c r="G43" s="195"/>
      <c r="H43" s="196"/>
    </row>
    <row r="44" spans="1:8" ht="14.45" customHeight="1">
      <c r="A44" s="40"/>
      <c r="B44" s="147"/>
      <c r="C44" s="155"/>
      <c r="D44" s="195"/>
      <c r="E44" s="195"/>
      <c r="F44" s="195"/>
      <c r="G44" s="195"/>
      <c r="H44" s="196"/>
    </row>
    <row r="45" spans="1:8" ht="14.45" customHeight="1">
      <c r="A45" s="40"/>
      <c r="B45" s="147"/>
      <c r="C45" s="155"/>
      <c r="D45" s="195"/>
      <c r="E45" s="195"/>
      <c r="F45" s="195"/>
      <c r="G45" s="195"/>
      <c r="H45" s="196"/>
    </row>
    <row r="46" spans="1:8">
      <c r="A46" s="40"/>
      <c r="B46" s="147"/>
      <c r="C46" s="155"/>
      <c r="D46" s="195"/>
      <c r="E46" s="195"/>
      <c r="F46" s="195"/>
      <c r="G46" s="195"/>
      <c r="H46" s="196"/>
    </row>
    <row r="47" spans="1:8">
      <c r="A47" s="43"/>
      <c r="B47" s="18"/>
      <c r="C47" s="155"/>
      <c r="D47" s="195"/>
      <c r="E47" s="195"/>
      <c r="F47" s="195"/>
      <c r="G47" s="195"/>
      <c r="H47" s="196"/>
    </row>
    <row r="48" spans="1:8">
      <c r="A48" s="43"/>
      <c r="B48" s="18"/>
      <c r="C48" s="155"/>
      <c r="D48" s="195"/>
      <c r="E48" s="195"/>
      <c r="F48" s="195"/>
      <c r="G48" s="195"/>
      <c r="H48" s="196"/>
    </row>
    <row r="49" spans="1:13">
      <c r="A49" s="45"/>
      <c r="B49" s="36"/>
      <c r="C49" s="156"/>
      <c r="D49" s="195"/>
      <c r="E49" s="195"/>
      <c r="F49" s="195"/>
      <c r="G49" s="195"/>
      <c r="H49" s="196"/>
    </row>
    <row r="50" spans="1:13">
      <c r="A50" s="43"/>
      <c r="B50" s="18"/>
      <c r="C50" s="18"/>
      <c r="D50" s="195"/>
      <c r="E50" s="195"/>
      <c r="F50" s="195"/>
      <c r="G50" s="195"/>
      <c r="H50" s="196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B15" sqref="B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4" t="s">
        <v>273</v>
      </c>
      <c r="B6" s="215"/>
      <c r="C6" s="215"/>
      <c r="D6" s="215"/>
      <c r="E6" s="215"/>
      <c r="F6" s="215"/>
      <c r="G6" s="215"/>
      <c r="H6" s="216"/>
    </row>
    <row r="7" spans="1:8" ht="21.6" customHeight="1">
      <c r="A7" s="214"/>
      <c r="B7" s="215"/>
      <c r="C7" s="215"/>
      <c r="D7" s="215"/>
      <c r="E7" s="215"/>
      <c r="F7" s="215"/>
      <c r="G7" s="215"/>
      <c r="H7" s="216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3" t="s">
        <v>281</v>
      </c>
      <c r="D8" s="213"/>
      <c r="E8" s="213"/>
      <c r="F8" s="83">
        <v>2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44681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0.71527777777777779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0.75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87" t="str">
        <f>КАГ!B11</f>
        <v>Берёзкин А.С.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19413</v>
      </c>
      <c r="C16" s="18"/>
      <c r="D16" s="116" t="s">
        <v>374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69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6574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08:42</v>
      </c>
      <c r="H20" s="118">
        <f>КАГ!H16</f>
        <v>796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0.71833333333333338</v>
      </c>
    </row>
    <row r="23" spans="1:8" ht="14.45" customHeight="1">
      <c r="A23" s="220" t="s">
        <v>454</v>
      </c>
      <c r="B23" s="221"/>
      <c r="C23" s="221"/>
      <c r="D23" s="221"/>
      <c r="E23" s="221"/>
      <c r="F23" s="221"/>
      <c r="G23" s="221"/>
      <c r="H23" s="222"/>
    </row>
    <row r="24" spans="1:8" ht="14.45" customHeight="1">
      <c r="A24" s="223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22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223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223"/>
      <c r="B27" s="221"/>
      <c r="C27" s="221"/>
      <c r="D27" s="221"/>
      <c r="E27" s="221"/>
      <c r="F27" s="221"/>
      <c r="G27" s="221"/>
      <c r="H27" s="222"/>
    </row>
    <row r="28" spans="1:8" ht="14.45" customHeight="1">
      <c r="A28" s="22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22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223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22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223"/>
      <c r="B32" s="221"/>
      <c r="C32" s="221"/>
      <c r="D32" s="221"/>
      <c r="E32" s="221"/>
      <c r="F32" s="221"/>
      <c r="G32" s="221"/>
      <c r="H32" s="222"/>
    </row>
    <row r="33" spans="1:8" ht="14.45" customHeight="1">
      <c r="A33" s="223"/>
      <c r="B33" s="221"/>
      <c r="C33" s="221"/>
      <c r="D33" s="221"/>
      <c r="E33" s="221"/>
      <c r="F33" s="221"/>
      <c r="G33" s="221"/>
      <c r="H33" s="222"/>
    </row>
    <row r="34" spans="1:8" ht="14.45" customHeight="1">
      <c r="A34" s="22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223"/>
      <c r="B35" s="221"/>
      <c r="C35" s="221"/>
      <c r="D35" s="221"/>
      <c r="E35" s="221"/>
      <c r="F35" s="221"/>
      <c r="G35" s="221"/>
      <c r="H35" s="222"/>
    </row>
    <row r="36" spans="1:8" ht="14.45" customHeight="1">
      <c r="A36" s="223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223"/>
      <c r="B37" s="221"/>
      <c r="C37" s="221"/>
      <c r="D37" s="221"/>
      <c r="E37" s="221"/>
      <c r="F37" s="221"/>
      <c r="G37" s="221"/>
      <c r="H37" s="22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4" t="s">
        <v>453</v>
      </c>
      <c r="E40" s="218"/>
      <c r="F40" s="218"/>
      <c r="G40" s="218"/>
      <c r="H40" s="219"/>
    </row>
    <row r="41" spans="1:8" ht="14.45" customHeight="1">
      <c r="A41" s="37"/>
      <c r="B41" s="33"/>
      <c r="C41" s="148"/>
      <c r="D41" s="218"/>
      <c r="E41" s="218"/>
      <c r="F41" s="218"/>
      <c r="G41" s="218"/>
      <c r="H41" s="219"/>
    </row>
    <row r="42" spans="1:8" ht="14.45" customHeight="1">
      <c r="A42" s="37"/>
      <c r="B42" s="33"/>
      <c r="C42" s="148"/>
      <c r="D42" s="218"/>
      <c r="E42" s="218"/>
      <c r="F42" s="218"/>
      <c r="G42" s="218"/>
      <c r="H42" s="219"/>
    </row>
    <row r="43" spans="1:8" ht="14.45" customHeight="1">
      <c r="A43" s="37"/>
      <c r="B43" s="33"/>
      <c r="C43" s="148"/>
      <c r="D43" s="218"/>
      <c r="E43" s="218"/>
      <c r="F43" s="218"/>
      <c r="G43" s="218"/>
      <c r="H43" s="219"/>
    </row>
    <row r="44" spans="1:8" ht="14.45" customHeight="1">
      <c r="A44" s="37"/>
      <c r="B44" s="33"/>
      <c r="C44" s="148"/>
      <c r="D44" s="218"/>
      <c r="E44" s="218"/>
      <c r="F44" s="218"/>
      <c r="G44" s="218"/>
      <c r="H44" s="219"/>
    </row>
    <row r="45" spans="1:8" ht="14.45" customHeight="1">
      <c r="A45" s="37"/>
      <c r="B45" s="33"/>
      <c r="C45" s="148"/>
      <c r="D45" s="218"/>
      <c r="E45" s="218"/>
      <c r="F45" s="218"/>
      <c r="G45" s="218"/>
      <c r="H45" s="219"/>
    </row>
    <row r="46" spans="1:8" ht="14.45" customHeight="1">
      <c r="A46" s="37"/>
      <c r="B46" s="33"/>
      <c r="C46" s="148"/>
      <c r="D46" s="218"/>
      <c r="E46" s="218"/>
      <c r="F46" s="218"/>
      <c r="G46" s="218"/>
      <c r="H46" s="219"/>
    </row>
    <row r="47" spans="1:8" ht="14.45" customHeight="1">
      <c r="A47" s="43"/>
      <c r="B47" s="18"/>
      <c r="C47" s="148"/>
      <c r="D47" s="218"/>
      <c r="E47" s="218"/>
      <c r="F47" s="218"/>
      <c r="G47" s="218"/>
      <c r="H47" s="219"/>
    </row>
    <row r="48" spans="1:8" ht="14.45" customHeight="1">
      <c r="A48" s="43"/>
      <c r="B48" s="18"/>
      <c r="C48" s="148"/>
      <c r="D48" s="218"/>
      <c r="E48" s="218"/>
      <c r="F48" s="218"/>
      <c r="G48" s="218"/>
      <c r="H48" s="219"/>
    </row>
    <row r="49" spans="1:8" ht="14.45" customHeight="1">
      <c r="A49" s="43"/>
      <c r="B49" s="18"/>
      <c r="C49" s="148"/>
      <c r="D49" s="218"/>
      <c r="E49" s="218"/>
      <c r="F49" s="218"/>
      <c r="G49" s="218"/>
      <c r="H49" s="21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5" sqref="J15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44681</v>
      </c>
      <c r="C2" s="186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0" t="s">
        <v>260</v>
      </c>
      <c r="B4" s="181" t="s">
        <v>133</v>
      </c>
      <c r="C4" s="182" t="s">
        <v>15</v>
      </c>
      <c r="D4" s="183" t="str">
        <f>КАГ!$B$11</f>
        <v>Берёзкин А.С.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19413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69</v>
      </c>
    </row>
    <row r="7" spans="1:4">
      <c r="A7" s="43"/>
      <c r="B7" s="18"/>
      <c r="C7" s="124" t="s">
        <v>12</v>
      </c>
      <c r="D7" s="126">
        <f>КАГ!$B$14</f>
        <v>6574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4" t="s">
        <v>13</v>
      </c>
      <c r="D10" s="185">
        <f>КАГ!$B$8</f>
        <v>44681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8" t="s">
        <v>413</v>
      </c>
      <c r="C13" s="170"/>
      <c r="D13" s="175">
        <v>1</v>
      </c>
    </row>
    <row r="14" spans="1:4" ht="27.75" customHeight="1">
      <c r="A14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9" t="s">
        <v>411</v>
      </c>
      <c r="C14" s="168"/>
      <c r="D14" s="175">
        <v>1</v>
      </c>
    </row>
    <row r="15" spans="1:4" ht="27.75" customHeight="1">
      <c r="A15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89" t="s">
        <v>404</v>
      </c>
      <c r="C15" s="168" t="s">
        <v>180</v>
      </c>
      <c r="D15" s="175">
        <v>1</v>
      </c>
    </row>
    <row r="16" spans="1:4" ht="27.75" customHeight="1">
      <c r="A16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89" t="s">
        <v>404</v>
      </c>
      <c r="C16" s="168" t="s">
        <v>163</v>
      </c>
      <c r="D16" s="175">
        <v>1</v>
      </c>
    </row>
    <row r="17" spans="1:4" ht="27.75" customHeight="1">
      <c r="A17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89" t="s">
        <v>385</v>
      </c>
      <c r="C17" s="168"/>
      <c r="D17" s="176">
        <v>1</v>
      </c>
    </row>
    <row r="18" spans="1:4" ht="27.75" customHeight="1">
      <c r="A18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89" t="s">
        <v>403</v>
      </c>
      <c r="C18" s="168"/>
      <c r="D18" s="176">
        <v>1</v>
      </c>
    </row>
    <row r="19" spans="1:4" ht="27.75" customHeight="1">
      <c r="A19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9"/>
      <c r="C19" s="168"/>
      <c r="D19" s="176"/>
    </row>
    <row r="20" spans="1:4" ht="27.75" customHeight="1">
      <c r="A20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0"/>
      <c r="C20" s="168"/>
      <c r="D20" s="176"/>
    </row>
    <row r="21" spans="1:4" ht="27.75" customHeight="1">
      <c r="A21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9"/>
      <c r="C21" s="168"/>
      <c r="D21" s="177"/>
    </row>
    <row r="22" spans="1:4" ht="27.75" customHeight="1">
      <c r="A22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1"/>
      <c r="C22" s="168"/>
      <c r="D22" s="177"/>
    </row>
    <row r="23" spans="1:4" ht="27.75" customHeight="1">
      <c r="A2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1"/>
      <c r="C23" s="168"/>
      <c r="D23" s="177"/>
    </row>
    <row r="24" spans="1:4" ht="27.75" customHeight="1">
      <c r="A24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1"/>
      <c r="C24" s="169"/>
      <c r="D24" s="177"/>
    </row>
    <row r="25" spans="1:4" ht="27.75" customHeight="1">
      <c r="A25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2"/>
      <c r="C25" s="178"/>
      <c r="D25" s="179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C4" sqref="C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3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3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31" zoomScale="90" zoomScaleNormal="90" workbookViewId="0">
      <selection activeCell="C64" sqref="C64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2022-04-30T15:15:06Z</cp:lastPrinted>
  <dcterms:created xsi:type="dcterms:W3CDTF">2015-06-05T18:19:34Z</dcterms:created>
  <dcterms:modified xsi:type="dcterms:W3CDTF">2022-04-30T15:23:55Z</dcterms:modified>
</cp:coreProperties>
</file>