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30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22" i="3"/>
  <c r="A23" i="3"/>
  <c r="A24" i="3"/>
  <c r="A25" i="3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6" i="3"/>
  <c r="A27" i="3"/>
  <c r="A1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V2" i="1" l="1"/>
  <c r="H23" i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N19" i="1"/>
  <c r="N20" i="1" s="1"/>
  <c r="J22" i="1"/>
  <c r="L18" i="1"/>
  <c r="G16" i="1"/>
  <c r="G17" i="1" s="1"/>
  <c r="F20" i="1"/>
  <c r="AD19" i="1" l="1"/>
  <c r="Q25" i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L27" i="1" l="1"/>
  <c r="E21" i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T2" i="1" l="1"/>
  <c r="E25" i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0" i="1"/>
  <c r="Y15" i="1"/>
  <c r="Y34" i="1"/>
  <c r="Y31" i="1"/>
  <c r="AA37" i="1"/>
  <c r="AA16" i="1"/>
  <c r="AC37" i="1"/>
  <c r="AC16" i="1"/>
  <c r="AB37" i="1"/>
  <c r="AB16" i="1"/>
  <c r="Y12" i="1"/>
  <c r="Y5" i="1"/>
  <c r="Y22" i="1"/>
  <c r="Y29" i="1"/>
  <c r="Y8" i="1"/>
  <c r="Y11" i="1"/>
  <c r="Y24" i="1"/>
  <c r="Y21" i="1"/>
  <c r="Y2" i="1"/>
  <c r="Y7" i="1"/>
  <c r="Y10" i="1"/>
  <c r="Y25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17" i="1" l="1"/>
  <c r="Y9" i="1"/>
  <c r="Y14" i="1"/>
  <c r="Y3" i="1"/>
  <c r="Y36" i="1"/>
  <c r="Y19" i="1"/>
  <c r="Y13" i="1"/>
  <c r="Y27" i="1"/>
  <c r="Y33" i="1"/>
  <c r="Y26" i="1"/>
  <c r="Y28" i="1"/>
  <c r="Y6" i="1"/>
  <c r="Y20" i="1"/>
  <c r="Y18" i="1"/>
  <c r="Y23" i="1"/>
  <c r="Y35" i="1"/>
  <c r="Y4" i="1"/>
  <c r="Y37" i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<sst xmlns="http://schemas.openxmlformats.org/spreadsheetml/2006/main" count="710" uniqueCount="457">
  <si>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</si>
  <si>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</si>
  <si>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</si>
  <si>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</si>
  <si>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</si>
  <si>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</si>
  <si>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</si>
  <si>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</si>
  <si>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</si>
  <si>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</si>
  <si>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</si>
  <si>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</si>
  <si>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</si>
  <si>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</si>
  <si>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</si>
  <si>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</si>
  <si>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</si>
  <si>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</si>
  <si>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</si>
  <si>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</si>
  <si>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</si>
  <si>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</si>
  <si>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</si>
  <si>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</si>
  <si>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</si>
  <si>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</si>
  <si>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</si>
  <si>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</si>
  <si>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</si>
  <si>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</si>
  <si>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</si>
  <si>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</si>
  <si>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</si>
  <si>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</si>
  <si>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</si>
  <si>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</si>
  <si>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</si>
  <si>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</si>
  <si>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</si>
  <si>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</si>
  <si>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</si>
  <si>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</si>
  <si>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</si>
  <si>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</si>
  <si>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</si>
  <si>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</si>
  <si>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</si>
  <si>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</si>
  <si>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</si>
  <si>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</si>
  <si>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</si>
  <si>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</si>
  <si>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</si>
  <si>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</si>
  <si>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</si>
  <si>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</si>
  <si>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</si>
  <si>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</si>
  <si>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</si>
  <si>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</si>
  <si>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</si>
  <si>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</si>
  <si>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</si>
  <si>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</si>
  <si>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</si>
  <si>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</si>
  <si>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</si>
  <si>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</si>
  <si>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</si>
  <si>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</si>
  <si>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</si>
  <si>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</si>
  <si>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</si>
  <si>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</si>
  <si>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</si>
  <si>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</si>
  <si>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</si>
  <si>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</si>
  <si>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</si>
  <si>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</si>
  <si>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</si>
  <si>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</si>
  <si>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</si>
  <si>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</si>
  <si>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</si>
  <si>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</si>
  <si>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</si>
  <si>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</si>
  <si>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</si>
  <si>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</si>
  <si>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</si>
  <si>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</si>
  <si>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</si>
  <si>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</si>
  <si>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</si>
  <si>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</si>
  <si>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</si>
  <si>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</si>
  <si>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</si>
  <si>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</si>
  <si>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</si>
  <si>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</si>
  <si>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</si>
  <si>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</si>
  <si>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</si>
  <si>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</si>
  <si>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</si>
  <si>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</si>
  <si>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</si>
  <si>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</si>
  <si>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</si>
  <si>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</si>
  <si>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</si>
  <si>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</si>
  <si>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</si>
  <si>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</si>
  <si>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</si>
  <si>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</si>
  <si>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</si>
  <si>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</si>
  <si>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</si>
  <si>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</si>
  <si>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</si>
  <si>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</si>
  <si>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</si>
  <si>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</si>
  <si>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</si>
  <si>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</si>
  <si>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</si>
  <si>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</si>
  <si>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</si>
  <si>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</si>
  <si>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</si>
  <si>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</si>
  <si>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</si>
  <si>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</si>
  <si>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</si>
  <si>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</si>
  <si>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</si>
  <si>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</si>
  <si>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</si>
  <si>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</si>
  <si>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</si>
  <si>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</si>
  <si>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</si>
  <si>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</si>
  <si>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</si>
  <si>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</si>
  <si>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</si>
  <si>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</si>
  <si>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</si>
  <si>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</si>
  <si>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</si>
  <si>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</si>
  <si>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</si>
  <si>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</si>
  <si>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</si>
  <si>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</si>
  <si>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</si>
  <si>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</si>
  <si>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</si>
  <si>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</si>
  <si>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</si>
  <si>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</si>
  <si>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</si>
  <si>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</si>
  <si>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</si>
  <si>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</si>
  <si>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</si>
  <si>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</si>
  <si>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</si>
  <si>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</si>
  <si>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</si>
  <si>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</si>
  <si>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</si>
  <si>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</si>
  <si>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</si>
  <si>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</si>
  <si>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</si>
  <si>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</si>
  <si>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</si>
  <si>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</si>
  <si>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</si>
  <si>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</si>
  <si>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</si>
  <si>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</si>
  <si>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</si>
  <si>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</si>
  <si>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</si>
  <si>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</si>
  <si>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</si>
  <si>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</si>
  <si>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</si>
  <si>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</si>
  <si>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</si>
  <si>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</si>
  <si>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</si>
  <si>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</si>
  <si>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</si>
  <si>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</si>
  <si>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</si>
  <si>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</si>
  <si>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</si>
  <si>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</si>
  <si>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</si>
  <si>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</si>
  <si>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</si>
  <si>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</si>
  <si>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</si>
  <si>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</si>
  <si>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</si>
  <si>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</si>
  <si>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</si>
  <si>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</si>
  <si>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</si>
  <si>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</si>
  <si>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</si>
  <si>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</si>
  <si>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</si>
  <si>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</si>
  <si>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</si>
  <si>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</si>
  <si>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</si>
  <si>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</si>
  <si>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</si>
  <si>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</si>
  <si>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</si>
  <si>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</si>
  <si>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</si>
  <si>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</si>
  <si>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</si>
  <si>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</si>
  <si>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</si>
  <si>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</si>
  <si>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</si>
  <si>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</si>
  <si>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</si>
  <si>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</si>
  <si>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</si>
  <si>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</si>
  <si>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</si>
  <si>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</si>
  <si>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</si>
  <si>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</si>
  <si>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</si>
  <si>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</si>
  <si>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</si>
  <si>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</si>
  <si>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</si>
  <si>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</si>
  <si>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</si>
  <si>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</si>
  <si>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</si>
  <si>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</si>
  <si>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</si>
  <si>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</si>
  <si>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</si>
  <si>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</si>
  <si>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</si>
  <si>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</si>
  <si>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</si>
  <si>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</si>
  <si>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</si>
  <si>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</si>
  <si>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</si>
  <si>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</si>
  <si>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</si>
  <si>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</si>
  <si>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</si>
  <si>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</si>
  <si>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</si>
  <si>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</si>
  <si>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</si>
  <si>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</si>
  <si>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</si>
  <si>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</si>
  <si>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</si>
  <si>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</si>
  <si>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</si>
  <si>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</si>
  <si>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</si>
  <si>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</si>
  <si>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</si>
  <si>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</si>
  <si>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</si>
  <si>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</si>
  <si>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</si>
  <si>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</si>
  <si>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</si>
  <si>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</si>
  <si>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</si>
  <si>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</si>
  <si>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</si>
  <si>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</si>
  <si>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</si>
  <si>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</si>
  <si>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</si>
  <si>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</si>
  <si>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</si>
  <si>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</si>
  <si>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</si>
  <si>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</si>
  <si>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</si>
  <si>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</si>
  <si>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</si>
  <si>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</si>
  <si>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</si>
  <si>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</si>
  <si>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</si>
  <si>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</si>
  <si>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</si>
  <si>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</si>
  <si>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</si>
  <si>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</si>
  <si>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</si>
  <si>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</si>
  <si>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</si>
  <si>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</si>
  <si>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</si>
  <si>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</si>
  <si>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</si>
  <si>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</si>
  <si>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</si>
  <si>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</si>
  <si>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</si>
  <si>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</si>
  <si>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</si>
  <si>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</si>
  <si>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</si>
  <si>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</si>
  <si>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</si>
  <si>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</si>
  <si>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</si>
  <si>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</si>
  <si>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</si>
  <si>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</si>
  <si>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</si>
  <si>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</si>
  <si>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</si>
  <si>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</si>
  <si>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</si>
  <si>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</si>
  <si>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</si>
  <si>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</si>
  <si>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</si>
  <si>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</si>
  <si>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</si>
  <si>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</si>
  <si>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</si>
  <si>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</si>
  <si>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</si>
  <si>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</si>
  <si>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</si>
  <si>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</si>
  <si>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</si>
  <si>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</si>
  <si>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</si>
  <si>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</si>
  <si>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</si>
  <si>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</si>
  <si>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</si>
  <si>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</si>
  <si>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</si>
  <si>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</si>
  <si>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</si>
  <si>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</si>
  <si>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</si>
  <si>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</si>
  <si>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</si>
  <si>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</si>
  <si>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</si>
  <si>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</si>
  <si>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</si>
  <si>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</si>
  <si>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</si>
  <si>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</si>
  <si>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</si>
  <si>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</si>
  <si>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</si>
  <si>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</si>
  <si>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</si>
  <si>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</si>
  <si>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</si>
  <si>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</si>
  <si>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</si>
  <si>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</si>
  <si>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</si>
  <si>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</si>
  <si>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</si>
  <si>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</si>
  <si>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</si>
  <si>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</si>
  <si>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</si>
  <si>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</si>
  <si>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</si>
  <si>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</si>
  <si>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</si>
  <si>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</si>
  <si>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</si>
  <si>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</si>
  <si>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</si>
  <si>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</si>
  <si>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</si>
  <si>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</si>
  <si>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</si>
  <si>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</si>
  <si>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</si>
  <si>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</si>
  <si>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</si>
  <si>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</si>
  <si>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</si>
  <si>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</si>
  <si>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</si>
  <si>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</si>
  <si>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</si>
  <si>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</si>
  <si>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</si>
  <si>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</si>
  <si>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</si>
  <si>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</si>
  <si>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</si>
  <si>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</si>
  <si>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</si>
  <si>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</si>
  <si>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</si>
  <si>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</si>
  <si>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</si>
  <si>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</si>
  <si>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</si>
  <si>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</si>
  <si>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</si>
  <si>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</si>
  <si>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</si>
  <si>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</si>
  <si>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</si>
  <si>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</si>
  <si>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</si>
  <si>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</si>
  <si>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</si>
  <si>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</si>
  <si>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</si>
  <si>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</si>
  <si>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</si>
  <si>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</si>
  <si>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ОКС с ↑ ST</t>
  </si>
  <si>
    <t>Горбунов С.В.</t>
  </si>
  <si>
    <t>21:54</t>
  </si>
  <si>
    <t>3.0 - 9</t>
  </si>
  <si>
    <t>стеноз дист/3 30%.</t>
  </si>
  <si>
    <t>пролонгированный стеноз проксимального сегмента 60%, неровность контуров среднего сегмента.  Антеградный кровоток TIMI III.</t>
  </si>
  <si>
    <t>острая тотальная окклюзия на уровне проксимального сегмента. TTG2, Rentrop 1 от СВ ПНА. Устевые стенозы и прокс/3 ВТК1 (d~1,5мм), ВТК2 (d~2.5 мм), ВТК3 (d~1,5мм) по  80%. Антеградный кровоток ниже окклюзии TIMI 0.</t>
  </si>
  <si>
    <t>стенозы проксимального сегмента 70% и 80%, функциональная хроническая окклюзия на уровне среднего сегмента.  Антеградный кровоток по ПКА  TIMI I за счёт мостовых коллатералей. Слабый коллатеральный кровоток из СВ ПНА с ретроградным контрастированием дистальных сегментов ЗБВ и ЗМЖВ.</t>
  </si>
  <si>
    <t>С учётом клинических данных совместно с деж.кардиологом Карян Б.Г. принято решение  о целесообразности реваскуляризации ОА.</t>
  </si>
  <si>
    <r>
      <t xml:space="preserve">1. Контроль места пункции, повязка  на руке 6ч. 2) </t>
    </r>
    <r>
      <rPr>
        <i/>
        <sz val="11"/>
        <color theme="1"/>
        <rFont val="Calibri"/>
        <family val="2"/>
        <charset val="204"/>
        <scheme val="minor"/>
      </rPr>
      <t xml:space="preserve">При доказательной ишемии на фоне ОМТ технически выполнимо стентирование ПНА. </t>
    </r>
  </si>
  <si>
    <t>150 ml</t>
  </si>
  <si>
    <t>Устье ствола ЛКА катетеризировано проводниковым катетером Launcher EBU 3.5 6Fr. Коронарные проводники Intuition  заведены в дистальный сегмента ОА и ВТК2. Реканализация артерии выполнена последовательной дилатацией БК Sprinter Legend 2.0-15 и  БК Sprinter Legend 2.5-15, давлением 14 атм. В зону среднего сегмента имплантирован DES Resolute Integrity 2,75-22 mm, давлением 14 атм. В зону проксимального сегмента с оверлаппингом на предыдущий стент имплантирован DES Resolute Integrity 3,0-12 mm, давлением 16 атм.  На контрольных съёмках ангиографический результат удовлетворительный, признаков краевых диссекций, тромбоза  ОА нет. Антеградный кровоток по  ОА и значимой ВТК2 восстановлен  TIMI III, кровото по ВТК1,3 - замедлен, TIMI II, выполнить дилатацию устья ВТК1,3 не удалось. Пациент в стабильном состоянии переводится в ПРИТ для дальнейшего наблюдения и лечения.</t>
  </si>
  <si>
    <t xml:space="preserve">Сбалансированный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</si>
</sst>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55" fillId="0" borderId="32" xfId="0" applyFont="1" applyFill="1" applyBorder="1" applyAlignment="1" applyProtection="1">
      <alignment horizontal="center" vertical="center"/>
      <protection locked="0"/>
    </xf>
    <xf numFmtId="0" fontId="55" fillId="0" borderId="34" xfId="0" applyFont="1" applyFill="1" applyBorder="1" applyAlignment="1" applyProtection="1">
      <alignment horizontal="center" vertical="center"/>
      <protection locked="0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3" xfId="0" applyFont="1" applyFill="1" applyBorder="1" applyAlignment="1">
      <alignment horizontal="left" vertical="center"/>
    </xf>
    <xf numFmtId="0" fontId="14" fillId="8" borderId="36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7" xfId="7" applyNumberFormat="1" applyFont="1" applyBorder="1" applyAlignment="1">
      <alignment horizontal="left" vertical="center"/>
    </xf>
    <xf numFmtId="14" fontId="47" fillId="9" borderId="38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4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6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13" sqref="J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0.81944444444444453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0.82638888888888884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445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19679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6578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444</v>
      </c>
      <c r="C16" s="18"/>
      <c r="D16" s="41"/>
      <c r="E16" s="41"/>
      <c r="F16" s="41"/>
      <c r="G16" s="159" t="s">
        <v>446</v>
      </c>
      <c r="H16" s="117">
        <v>2547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456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448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336</v>
      </c>
      <c r="B22" s="207" t="s">
        <v>449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337</v>
      </c>
      <c r="B27" s="207" t="s">
        <v>450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338</v>
      </c>
      <c r="B32" s="207" t="s">
        <v>451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4" t="s">
        <v>452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274</v>
      </c>
      <c r="D8" s="213"/>
      <c r="E8" s="213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0.82638888888888884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0.88194444444444453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87" t="str">
        <f>КАГ!B11</f>
        <v>Горбунов С.В.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19679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6578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21:54</v>
      </c>
      <c r="H20" s="118">
        <f>КАГ!H16</f>
        <v>2547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0.82944444444444454</v>
      </c>
    </row>
    <row r="23" spans="1:8" ht="14.45" customHeight="1">
      <c r="A23" s="220" t="s">
        <v>455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4" t="s">
        <v>453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5" sqref="F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44681</v>
      </c>
      <c r="C2" s="186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0" t="s">
        <v>260</v>
      </c>
      <c r="B4" s="181" t="s">
        <v>133</v>
      </c>
      <c r="C4" s="182" t="s">
        <v>15</v>
      </c>
      <c r="D4" s="183" t="str">
        <f>КАГ!$B$11</f>
        <v>Горбунов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19679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6578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4" t="s">
        <v>13</v>
      </c>
      <c r="D10" s="185">
        <f>КАГ!$B$8</f>
        <v>44681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8" t="s">
        <v>413</v>
      </c>
      <c r="C13" s="170"/>
      <c r="D13" s="175">
        <v>1</v>
      </c>
    </row>
    <row r="14" spans="1:4" ht="27.75" customHeight="1">
      <c r="A1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9" t="s">
        <v>406</v>
      </c>
      <c r="C14" s="168"/>
      <c r="D14" s="175">
        <v>1</v>
      </c>
    </row>
    <row r="15" spans="1:4" ht="27.75" customHeight="1">
      <c r="A1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89" t="s">
        <v>409</v>
      </c>
      <c r="C15" s="168"/>
      <c r="D15" s="175">
        <v>1</v>
      </c>
    </row>
    <row r="16" spans="1:4" ht="27.75" customHeight="1">
      <c r="A16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9" t="s">
        <v>404</v>
      </c>
      <c r="C16" s="168" t="s">
        <v>426</v>
      </c>
      <c r="D16" s="175">
        <v>1</v>
      </c>
    </row>
    <row r="17" spans="1:4" ht="27.75" customHeight="1">
      <c r="A17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9" t="s">
        <v>404</v>
      </c>
      <c r="C17" s="168" t="s">
        <v>108</v>
      </c>
      <c r="D17" s="175">
        <v>1</v>
      </c>
    </row>
    <row r="18" spans="1:4" ht="27.75" customHeight="1">
      <c r="A18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89" t="s">
        <v>394</v>
      </c>
      <c r="C18" s="168" t="s">
        <v>104</v>
      </c>
      <c r="D18" s="175">
        <v>1</v>
      </c>
    </row>
    <row r="19" spans="1:4" ht="27.75" customHeight="1">
      <c r="A19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89" t="s">
        <v>394</v>
      </c>
      <c r="C19" s="168" t="s">
        <v>105</v>
      </c>
      <c r="D19" s="175">
        <v>1</v>
      </c>
    </row>
    <row r="20" spans="1:4" ht="27.75" customHeight="1">
      <c r="A20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0" t="s">
        <v>403</v>
      </c>
      <c r="C20" s="168"/>
      <c r="D20" s="176">
        <v>2</v>
      </c>
    </row>
    <row r="21" spans="1:4" ht="27.75" customHeight="1">
      <c r="A21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9"/>
      <c r="C21" s="168"/>
      <c r="D21" s="177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1"/>
      <c r="C22" s="168"/>
      <c r="D22" s="177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1"/>
      <c r="C23" s="168"/>
      <c r="D23" s="177"/>
    </row>
    <row r="24" spans="1:4" ht="27.75" customHeight="1">
      <c r="A2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1"/>
      <c r="C24" s="169"/>
      <c r="D24" s="177"/>
    </row>
    <row r="25" spans="1:4" ht="27.75" customHeight="1">
      <c r="A2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2"/>
      <c r="C25" s="178"/>
      <c r="D25" s="17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opLeftCell="A19" zoomScaleNormal="100" workbookViewId="0">
      <selection activeCell="AJ39" sqref="AJ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Launcher 6F JL 4.0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1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3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3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1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447</v>
      </c>
    </row>
    <row r="45" spans="1:33">
      <c r="AF45" s="4" t="s">
        <v>6</v>
      </c>
      <c r="AG45" s="4" t="s">
        <v>108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163</v>
      </c>
    </row>
    <row r="57" spans="32:33">
      <c r="AF57" s="4" t="s">
        <v>6</v>
      </c>
      <c r="AG57" s="4" t="s">
        <v>178</v>
      </c>
    </row>
    <row r="58" spans="32:33">
      <c r="AF58" s="4" t="s">
        <v>6</v>
      </c>
      <c r="AG58" s="4" t="s">
        <v>168</v>
      </c>
    </row>
    <row r="59" spans="32:33">
      <c r="AF59" s="4" t="s">
        <v>6</v>
      </c>
      <c r="AG59" s="4" t="s">
        <v>432</v>
      </c>
    </row>
    <row r="60" spans="32:33">
      <c r="AF60" s="4" t="s">
        <v>6</v>
      </c>
      <c r="AG60" s="4" t="s">
        <v>179</v>
      </c>
    </row>
    <row r="61" spans="32:33">
      <c r="AF61" s="4" t="s">
        <v>6</v>
      </c>
      <c r="AG61" s="4" t="s">
        <v>437</v>
      </c>
    </row>
    <row r="62" spans="32:33">
      <c r="AF62" s="4" t="s">
        <v>6</v>
      </c>
      <c r="AG62" s="4" t="s">
        <v>180</v>
      </c>
    </row>
    <row r="63" spans="32:33">
      <c r="AF63" s="4" t="s">
        <v>6</v>
      </c>
      <c r="AG63" s="4" t="s">
        <v>181</v>
      </c>
    </row>
    <row r="64" spans="32:33">
      <c r="AF64" s="4" t="s">
        <v>6</v>
      </c>
      <c r="AG64" s="4" t="s">
        <v>188</v>
      </c>
    </row>
    <row r="65" spans="32:33">
      <c r="AF65" s="4" t="s">
        <v>6</v>
      </c>
      <c r="AG65" s="4" t="s">
        <v>116</v>
      </c>
    </row>
    <row r="66" spans="32:33">
      <c r="AF66" s="4" t="s">
        <v>6</v>
      </c>
      <c r="AG66" s="4" t="s">
        <v>182</v>
      </c>
    </row>
    <row r="67" spans="32:33">
      <c r="AF67" s="4" t="s">
        <v>6</v>
      </c>
      <c r="AG67" s="4" t="s">
        <v>183</v>
      </c>
    </row>
    <row r="68" spans="32:33">
      <c r="AF68" s="4" t="s">
        <v>6</v>
      </c>
      <c r="AG68" s="4" t="s">
        <v>184</v>
      </c>
    </row>
    <row r="69" spans="32:33">
      <c r="AF69" s="4" t="s">
        <v>6</v>
      </c>
      <c r="AG69" s="4" t="s">
        <v>185</v>
      </c>
    </row>
    <row r="70" spans="32:33">
      <c r="AF70" s="4" t="s">
        <v>6</v>
      </c>
      <c r="AG70" s="4" t="s">
        <v>186</v>
      </c>
    </row>
    <row r="71" spans="32:33">
      <c r="AF71" s="4" t="s">
        <v>6</v>
      </c>
      <c r="AG71" s="4" t="s">
        <v>187</v>
      </c>
    </row>
    <row r="72" spans="32:33">
      <c r="AF72" s="4" t="s">
        <v>6</v>
      </c>
      <c r="AG72" s="4" t="s">
        <v>376</v>
      </c>
    </row>
    <row r="73" spans="32:33">
      <c r="AF73" s="4" t="s">
        <v>6</v>
      </c>
      <c r="AG73" s="4" t="s">
        <v>120</v>
      </c>
    </row>
    <row r="74" spans="32:33">
      <c r="AF74" s="4" t="s">
        <v>6</v>
      </c>
      <c r="AG74" s="4" t="s">
        <v>121</v>
      </c>
    </row>
    <row r="75" spans="32:33">
      <c r="AF75" s="4" t="s">
        <v>6</v>
      </c>
      <c r="AG75" s="4" t="s">
        <v>164</v>
      </c>
    </row>
    <row r="76" spans="32:33">
      <c r="AF76" s="4" t="s">
        <v>6</v>
      </c>
      <c r="AG76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1" zoomScale="90" zoomScaleNormal="90" workbookViewId="0">
      <selection activeCell="C64" sqref="C6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2022-04-30T18:23:24Z</cp:lastPrinted>
  <dcterms:created xsi:type="dcterms:W3CDTF">2015-06-05T18:19:34Z</dcterms:created>
  <dcterms:modified xsi:type="dcterms:W3CDTF">2022-04-30T18:48:04Z</dcterms:modified>
</cp:coreProperties>
</file>