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02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<sst xmlns="http://schemas.openxmlformats.org/spreadsheetml/2006/main" count="718" uniqueCount="462">
  <si>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</si>
  <si>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</si>
  <si>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</si>
  <si>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</si>
  <si>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</si>
  <si>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</si>
  <si>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</si>
  <si>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</si>
  <si>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</si>
  <si>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</si>
  <si>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</si>
  <si>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</si>
  <si>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</si>
  <si>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</si>
  <si>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</si>
  <si>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</si>
  <si>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</si>
  <si>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</si>
  <si>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</si>
  <si>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</si>
  <si>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</si>
  <si>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</si>
  <si>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</si>
  <si>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</si>
  <si>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</si>
  <si>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</si>
  <si>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</si>
  <si>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</si>
  <si>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</si>
  <si>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</si>
  <si>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</si>
  <si>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</si>
  <si>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</si>
  <si>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</si>
  <si>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</si>
  <si>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</si>
  <si>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</si>
  <si>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</si>
  <si>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</si>
  <si>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</si>
  <si>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</si>
  <si>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</si>
  <si>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</si>
  <si>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</si>
  <si>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</si>
  <si>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</si>
  <si>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</si>
  <si>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</si>
  <si>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</si>
  <si>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</si>
  <si>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</si>
  <si>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</si>
  <si>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</si>
  <si>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</si>
  <si>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</si>
  <si>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</si>
  <si>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</si>
  <si>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</si>
  <si>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</si>
  <si>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</si>
  <si>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</si>
  <si>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</si>
  <si>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</si>
  <si>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</si>
  <si>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</si>
  <si>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</si>
  <si>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</si>
  <si>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</si>
  <si>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</si>
  <si>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</si>
  <si>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</si>
  <si>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</si>
  <si>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</si>
  <si>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</si>
  <si>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</si>
  <si>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</si>
  <si>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</si>
  <si>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</si>
  <si>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</si>
  <si>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</si>
  <si>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</si>
  <si>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</si>
  <si>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</si>
  <si>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</si>
  <si>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</si>
  <si>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</si>
  <si>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</si>
  <si>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</si>
  <si>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</si>
  <si>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</si>
  <si>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</si>
  <si>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</si>
  <si>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</si>
  <si>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</si>
  <si>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</si>
  <si>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</si>
  <si>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</si>
  <si>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</si>
  <si>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</si>
  <si>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</si>
  <si>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</si>
  <si>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</si>
  <si>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</si>
  <si>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</si>
  <si>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</si>
  <si>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</si>
  <si>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</si>
  <si>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</si>
  <si>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</si>
  <si>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</si>
  <si>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</si>
  <si>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</si>
  <si>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</si>
  <si>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</si>
  <si>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</si>
  <si>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</si>
  <si>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</si>
  <si>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</si>
  <si>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</si>
  <si>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</si>
  <si>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</si>
  <si>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</si>
  <si>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</si>
  <si>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</si>
  <si>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</si>
  <si>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</si>
  <si>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</si>
  <si>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</si>
  <si>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</si>
  <si>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</si>
  <si>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</si>
  <si>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</si>
  <si>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</si>
  <si>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</si>
  <si>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</si>
  <si>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</si>
  <si>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</si>
  <si>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</si>
  <si>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</si>
  <si>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</si>
  <si>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</si>
  <si>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</si>
  <si>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</si>
  <si>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</si>
  <si>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</si>
  <si>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</si>
  <si>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</si>
  <si>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</si>
  <si>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</si>
  <si>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</si>
  <si>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</si>
  <si>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</si>
  <si>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</si>
  <si>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</si>
  <si>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</si>
  <si>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</si>
  <si>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</si>
  <si>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</si>
  <si>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</si>
  <si>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</si>
  <si>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</si>
  <si>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</si>
  <si>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</si>
  <si>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</si>
  <si>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</si>
  <si>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</si>
  <si>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</si>
  <si>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</si>
  <si>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</si>
  <si>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</si>
  <si>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</si>
  <si>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</si>
  <si>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</si>
  <si>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</si>
  <si>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</si>
  <si>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</si>
  <si>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</si>
  <si>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</si>
  <si>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</si>
  <si>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</si>
  <si>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</si>
  <si>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</si>
  <si>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</si>
  <si>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</si>
  <si>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</si>
  <si>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</si>
  <si>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</si>
  <si>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</si>
  <si>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</si>
  <si>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</si>
  <si>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</si>
  <si>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</si>
  <si>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</si>
  <si>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</si>
  <si>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</si>
  <si>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</si>
  <si>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</si>
  <si>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</si>
  <si>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</si>
  <si>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</si>
  <si>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</si>
  <si>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</si>
  <si>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</si>
  <si>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</si>
  <si>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</si>
  <si>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</si>
  <si>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</si>
  <si>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</si>
  <si>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</si>
  <si>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</si>
  <si>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</si>
  <si>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</si>
  <si>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</si>
  <si>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</si>
  <si>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</si>
  <si>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</si>
  <si>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</si>
  <si>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</si>
  <si>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</si>
  <si>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</si>
  <si>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</si>
  <si>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</si>
  <si>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</si>
  <si>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</si>
  <si>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</si>
  <si>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</si>
  <si>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</si>
  <si>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</si>
  <si>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</si>
  <si>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</si>
  <si>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</si>
  <si>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</si>
  <si>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</si>
  <si>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</si>
  <si>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</si>
  <si>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</si>
  <si>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</si>
  <si>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</si>
  <si>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</si>
  <si>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</si>
  <si>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</si>
  <si>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</si>
  <si>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</si>
  <si>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</si>
  <si>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</si>
  <si>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</si>
  <si>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</si>
  <si>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</si>
  <si>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</si>
  <si>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</si>
  <si>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</si>
  <si>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</si>
  <si>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</si>
  <si>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</si>
  <si>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</si>
  <si>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</si>
  <si>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</si>
  <si>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</si>
  <si>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</si>
  <si>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</si>
  <si>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</si>
  <si>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</si>
  <si>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</si>
  <si>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</si>
  <si>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</si>
  <si>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</si>
  <si>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</si>
  <si>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</si>
  <si>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</si>
  <si>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</si>
  <si>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</si>
  <si>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</si>
  <si>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</si>
  <si>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</si>
  <si>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</si>
  <si>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</si>
  <si>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</si>
  <si>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</si>
  <si>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</si>
  <si>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</si>
  <si>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</si>
  <si>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</si>
  <si>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</si>
  <si>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</si>
  <si>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</si>
  <si>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</si>
  <si>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</si>
  <si>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</si>
  <si>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</si>
  <si>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</si>
  <si>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</si>
  <si>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</si>
  <si>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</si>
  <si>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</si>
  <si>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</si>
  <si>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</si>
  <si>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</si>
  <si>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</si>
  <si>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</si>
  <si>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</si>
  <si>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</si>
  <si>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</si>
  <si>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</si>
  <si>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</si>
  <si>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</si>
  <si>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</si>
  <si>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</si>
  <si>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</si>
  <si>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</si>
  <si>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</si>
  <si>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</si>
  <si>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</si>
  <si>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</si>
  <si>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</si>
  <si>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</si>
  <si>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</si>
  <si>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</si>
  <si>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</si>
  <si>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</si>
  <si>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</si>
  <si>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</si>
  <si>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</si>
  <si>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</si>
  <si>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</si>
  <si>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</si>
  <si>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</si>
  <si>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</si>
  <si>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</si>
  <si>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</si>
  <si>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</si>
  <si>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</si>
  <si>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</si>
  <si>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</si>
  <si>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</si>
  <si>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</si>
  <si>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</si>
  <si>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</si>
  <si>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</si>
  <si>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</si>
  <si>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</si>
  <si>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</si>
  <si>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</si>
  <si>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</si>
  <si>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</si>
  <si>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</si>
  <si>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</si>
  <si>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</si>
  <si>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</si>
  <si>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</si>
  <si>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</si>
  <si>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</si>
  <si>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</si>
  <si>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</si>
  <si>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</si>
  <si>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</si>
  <si>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</si>
  <si>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</si>
  <si>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</si>
  <si>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</si>
  <si>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</si>
  <si>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</si>
  <si>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</si>
  <si>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</si>
  <si>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</si>
  <si>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</si>
  <si>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</si>
  <si>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</si>
  <si>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</si>
  <si>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</si>
  <si>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</si>
  <si>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</si>
  <si>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</si>
  <si>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</si>
  <si>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</si>
  <si>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</si>
  <si>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</si>
  <si>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</si>
  <si>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</si>
  <si>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</si>
  <si>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</si>
  <si>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</si>
  <si>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</si>
  <si>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</si>
  <si>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</si>
  <si>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</si>
  <si>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</si>
  <si>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</si>
  <si>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</si>
  <si>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</si>
  <si>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</si>
  <si>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</si>
  <si>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</si>
  <si>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</si>
  <si>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</si>
  <si>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</si>
  <si>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</si>
  <si>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</si>
  <si>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</si>
  <si>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</si>
  <si>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</si>
  <si>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</si>
  <si>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</si>
  <si>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</si>
  <si>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</si>
  <si>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</si>
  <si>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</si>
  <si>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</si>
  <si>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</si>
  <si>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</si>
  <si>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</si>
  <si>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</si>
  <si>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</si>
  <si>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</si>
  <si>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</si>
  <si>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</si>
  <si>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</si>
  <si>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</si>
  <si>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</si>
  <si>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</si>
  <si>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</si>
  <si>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</si>
  <si>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</si>
  <si>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</si>
  <si>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</si>
  <si>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</si>
  <si>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</si>
  <si>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</si>
  <si>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</si>
  <si>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</si>
  <si>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</si>
  <si>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</si>
  <si>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</si>
  <si>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</si>
  <si>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</si>
  <si>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</si>
  <si>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</si>
  <si>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</si>
  <si>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</si>
  <si>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</si>
  <si>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</si>
  <si>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</si>
  <si>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</si>
  <si>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</si>
  <si>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</si>
  <si>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</si>
  <si>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</si>
  <si>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Правый</t>
  </si>
  <si>
    <t>ОКС с ↑ ST</t>
  </si>
  <si>
    <t xml:space="preserve">1. Контроль места пункции, повязка  на руке 6ч. </t>
  </si>
  <si>
    <t>Павлова А.И.</t>
  </si>
  <si>
    <r>
      <t>33</t>
    </r>
    <r>
      <rPr>
        <sz val="12"/>
        <color theme="1"/>
        <rFont val="Calibri"/>
        <family val="2"/>
        <charset val="204"/>
      </rPr>
      <t>→</t>
    </r>
    <r>
      <rPr>
        <sz val="12"/>
        <color theme="1"/>
        <rFont val="Times New Roman"/>
        <family val="1"/>
        <charset val="204"/>
      </rPr>
      <t>35</t>
    </r>
  </si>
  <si>
    <t>08:12</t>
  </si>
  <si>
    <t>локтевой</t>
  </si>
  <si>
    <t>Старшая мед.сетра: О.Н. Черткова</t>
  </si>
  <si>
    <t>проходим, контуры ровные.</t>
  </si>
  <si>
    <t>эксцентричный стеноз проксимального сегмента 60%, тотальная окклюзия на уровне границы проксимального и среднего сегмента, TTG2, стенозы среднего сегмента 30% . Антеградны кровоток  TIMI 0, Rentrop 0.</t>
  </si>
  <si>
    <t>в большей степени гипоплазирован, стеноз средней трети 70%. Антеградны кровоток  TIMI III.</t>
  </si>
  <si>
    <r>
      <t xml:space="preserve">С учётом клинических данных совместно с карлиологом ПРИТ  Потаповой Н.А.  принято решение  о целесообразности </t>
    </r>
    <r>
      <rPr>
        <b/>
        <u/>
        <sz val="9"/>
        <color theme="1"/>
        <rFont val="Calibri"/>
        <family val="2"/>
        <charset val="204"/>
        <scheme val="minor"/>
      </rPr>
      <t>реваскуляризации ПНА.</t>
    </r>
  </si>
  <si>
    <t>50 ml</t>
  </si>
  <si>
    <t>150 ml</t>
  </si>
  <si>
    <r>
      <t xml:space="preserve">стенозы проксимального и среднего сегмента 30, стеноз в зоне "креста" до 50%, прокс/3  ЗМЖВ 70%, стеноз устья ЗБВ 60%. </t>
    </r>
    <r>
      <rPr>
        <u/>
        <sz val="10"/>
        <color theme="1"/>
        <rFont val="Calibri"/>
        <family val="2"/>
        <charset val="204"/>
        <scheme val="minor"/>
      </rPr>
      <t>Антеградны кровоток  TIMI III.</t>
    </r>
  </si>
  <si>
    <t>Устье ствола ЛКА катетеризировано проводниковым катетером Launcher EBU 3.5 6Fr. Коронарный проводник Intuition заведен в дистальный сегмент ПНА. Реканализация артерии выполнена аспирационным катетером hunter 6f, получен фрагмент тромб 1,0-1,5 мм. Далее ангиопластика значимого субокклюзирующего стеноза среднего сегмента ПНА  БК Sprinter Legend 2.0-15 мм.  В зону остаточного стеноза среднего сегмента  имплантирован DES Resolute Integrity 3,0-22 mm, давлением 14 атм.  На контрольных съёмках ангиографический результат достигнут, удовлетворительный, признаков краевых диссекций, тромбоза по ПНА нет. Антеградный кровоток по ПНА восстановлен ближе к TIMI III. Пациентка в тяжёлом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</si>
</sst>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u/>
      <sz val="10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58" fillId="0" borderId="5" xfId="0" applyFont="1" applyBorder="1" applyAlignment="1" applyProtection="1">
      <alignment horizontal="justify" vertical="top" wrapText="1"/>
      <protection locked="0"/>
    </xf>
    <xf numFmtId="0" fontId="58" fillId="0" borderId="11" xfId="0" applyFont="1" applyBorder="1" applyAlignment="1" applyProtection="1">
      <alignment horizontal="justify" vertical="top" wrapText="1"/>
      <protection locked="0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3" zoomScaleNormal="100" zoomScaleSheetLayoutView="100" zoomScalePageLayoutView="90" workbookViewId="0">
      <selection activeCell="L26" sqref="L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44715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0.30555555555555552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0.3125</v>
      </c>
      <c r="C10" s="61"/>
      <c r="D10" s="116" t="s">
        <v>237</v>
      </c>
      <c r="E10" s="112"/>
      <c r="F10" s="112"/>
      <c r="G10" s="29" t="s">
        <v>217</v>
      </c>
      <c r="H10" s="31"/>
    </row>
    <row r="11" spans="1:8" ht="18" thickTop="1" thickBot="1">
      <c r="A11" s="106" t="s">
        <v>257</v>
      </c>
      <c r="B11" s="107" t="s">
        <v>449</v>
      </c>
      <c r="C11" s="62"/>
      <c r="D11" s="116" t="s">
        <v>234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17421</v>
      </c>
      <c r="C12" s="63"/>
      <c r="D12" s="116" t="s">
        <v>372</v>
      </c>
      <c r="E12" s="112"/>
      <c r="F12" s="112"/>
      <c r="G12" s="29" t="s">
        <v>323</v>
      </c>
      <c r="H12" s="31"/>
    </row>
    <row r="13" spans="1:8" ht="15.75">
      <c r="A13" s="20" t="s">
        <v>10</v>
      </c>
      <c r="B13" s="35">
        <f>DATEDIF(B12,B8,"y")</f>
        <v>74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12277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 t="s">
        <v>450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447</v>
      </c>
      <c r="C16" s="18"/>
      <c r="D16" s="41"/>
      <c r="E16" s="41"/>
      <c r="F16" s="41"/>
      <c r="G16" s="159" t="s">
        <v>451</v>
      </c>
      <c r="H16" s="117">
        <v>419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446</v>
      </c>
      <c r="C18" s="18"/>
      <c r="D18" s="33" t="s">
        <v>275</v>
      </c>
      <c r="E18" s="33"/>
      <c r="F18" s="33"/>
      <c r="G18" s="101" t="s">
        <v>254</v>
      </c>
      <c r="H18" s="102" t="s">
        <v>452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454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455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337</v>
      </c>
      <c r="B27" s="213" t="s">
        <v>456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3" t="s">
        <v>460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457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458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femoral,локтевой"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3" zoomScaleNormal="100" zoomScaleSheetLayoutView="100" zoomScalePageLayoutView="90" workbookViewId="0">
      <selection activeCell="L29" sqref="L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441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286</v>
      </c>
      <c r="D8" s="220"/>
      <c r="E8" s="220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44715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0.3125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0.34027777777777773</v>
      </c>
      <c r="C14" s="63"/>
      <c r="D14" s="116" t="s">
        <v>237</v>
      </c>
      <c r="E14" s="112"/>
      <c r="F14" s="112"/>
      <c r="G14" s="96" t="str">
        <f>КАГ!G10</f>
        <v>Мелека Е.А.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Павлова А.И.</v>
      </c>
      <c r="C15" s="18"/>
      <c r="D15" s="116" t="s">
        <v>234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17421</v>
      </c>
      <c r="C16" s="18"/>
      <c r="D16" s="116" t="s">
        <v>372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74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12277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 t="str">
        <f>КАГ!B15</f>
        <v>33→35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08:12</v>
      </c>
      <c r="H20" s="118">
        <f>КАГ!H16</f>
        <v>419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локтевой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0.31555555555555553</v>
      </c>
    </row>
    <row r="23" spans="1:8" ht="14.45" customHeight="1">
      <c r="A23" s="227" t="s">
        <v>461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448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9" sqref="J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44715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Павлова А.И.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17421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74</v>
      </c>
    </row>
    <row r="7" spans="1:4">
      <c r="A7" s="43"/>
      <c r="B7" s="18"/>
      <c r="C7" s="124" t="s">
        <v>12</v>
      </c>
      <c r="D7" s="126">
        <f>КАГ!$B$14</f>
        <v>12277</v>
      </c>
    </row>
    <row r="8" spans="1:4">
      <c r="A8" s="127" t="str">
        <f>ЧКВ!$A$9</f>
        <v>Код модели: 21166</v>
      </c>
      <c r="B8" s="128"/>
      <c r="C8" s="124" t="s">
        <v>197</v>
      </c>
      <c r="D8" s="126" t="str">
        <f>КАГ!$B$15</f>
        <v>33→35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44715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401</v>
      </c>
      <c r="C15" s="168" t="s">
        <v>172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3" t="s">
        <v>383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391</v>
      </c>
      <c r="C17" s="168" t="s">
        <v>104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3" t="s">
        <v>400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453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385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403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412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407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418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409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435</v>
      </c>
    </row>
    <row r="36" spans="1:33">
      <c r="A36">
        <v>35</v>
      </c>
      <c r="B36" t="s">
        <v>379</v>
      </c>
      <c r="C36" t="s">
        <v>410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436</v>
      </c>
    </row>
    <row r="38" spans="1:33">
      <c r="A38">
        <v>37</v>
      </c>
      <c r="B38" t="s">
        <v>271</v>
      </c>
      <c r="C38" s="1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422</v>
      </c>
    </row>
    <row r="41" spans="1:33">
      <c r="AF41" s="4" t="s">
        <v>6</v>
      </c>
      <c r="AG41" s="4" t="s">
        <v>423</v>
      </c>
    </row>
    <row r="42" spans="1:33">
      <c r="AF42" s="4" t="s">
        <v>6</v>
      </c>
      <c r="AG42" s="4" t="s">
        <v>424</v>
      </c>
    </row>
    <row r="43" spans="1:33"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433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429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434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445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444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426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2022-06-03T05:13:48Z</cp:lastPrinted>
  <dcterms:created xsi:type="dcterms:W3CDTF">2015-06-05T18:19:34Z</dcterms:created>
  <dcterms:modified xsi:type="dcterms:W3CDTF">2022-06-03T05:28:01Z</dcterms:modified>
</cp:coreProperties>
</file>