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K38" i="1"/>
  <c r="K39" i="1" s="1"/>
  <c r="L38" i="1"/>
  <c r="L39" i="1" s="1"/>
  <c r="M38" i="1"/>
  <c r="M39" i="1" s="1"/>
  <c r="N38" i="1"/>
  <c r="N39" i="1" s="1"/>
  <c r="O38" i="1"/>
  <c r="O39" i="1" s="1"/>
  <c r="P38" i="1"/>
  <c r="P39" i="1" s="1"/>
  <c r="Q38" i="1"/>
  <c r="Q39" i="1" s="1"/>
  <c r="R38" i="1"/>
  <c r="R39" i="1"/>
  <c r="R40" i="1"/>
  <c r="R41" i="1"/>
  <c r="S38" i="1"/>
  <c r="S39" i="1"/>
  <c r="S40" i="1"/>
  <c r="S41" i="1"/>
  <c r="T38" i="1"/>
  <c r="T39" i="1"/>
  <c r="T40" i="1"/>
  <c r="T41" i="1"/>
  <c r="U38" i="1"/>
  <c r="U39" i="1"/>
  <c r="U40" i="1"/>
  <c r="U41" i="1"/>
  <c r="X38" i="1"/>
  <c r="Y38" i="1"/>
  <c r="Z38" i="1"/>
  <c r="AA38" i="1"/>
  <c r="AB38" i="1"/>
  <c r="AC38" i="1"/>
  <c r="AD38" i="1"/>
  <c r="Q40" i="1" l="1"/>
  <c r="Q41" i="1" s="1"/>
  <c r="AD39" i="1"/>
  <c r="AD40" i="1"/>
  <c r="O40" i="1"/>
  <c r="AB40" i="1"/>
  <c r="O41" i="1"/>
  <c r="AB39" i="1"/>
  <c r="AB41" i="1"/>
  <c r="M40" i="1"/>
  <c r="Z40" i="1" s="1"/>
  <c r="M41" i="1"/>
  <c r="Z39" i="1"/>
  <c r="Z41" i="1"/>
  <c r="K40" i="1"/>
  <c r="X40" i="1"/>
  <c r="K41" i="1"/>
  <c r="X39" i="1"/>
  <c r="X41" i="1"/>
  <c r="P40" i="1"/>
  <c r="P41" i="1"/>
  <c r="AC39" i="1"/>
  <c r="AC41" i="1"/>
  <c r="AC40" i="1"/>
  <c r="N40" i="1"/>
  <c r="AA40" i="1" s="1"/>
  <c r="N41" i="1"/>
  <c r="AA41" i="1" s="1"/>
  <c r="AA39" i="1"/>
  <c r="L40" i="1"/>
  <c r="Y40" i="1"/>
  <c r="L41" i="1"/>
  <c r="Y39" i="1"/>
  <c r="Y41" i="1"/>
  <c r="C16" i="5"/>
  <c r="AD41" i="1" l="1"/>
  <c r="C2" i="3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G9" i="1"/>
  <c r="G10" i="1" s="1"/>
  <c r="H9" i="1"/>
  <c r="I10" i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J11" i="1" l="1"/>
  <c r="I11" i="1"/>
  <c r="I12" i="1" s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38" i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I31" i="1"/>
  <c r="I32" i="1" s="1"/>
  <c r="I33" i="1" s="1"/>
  <c r="I34" i="1" s="1"/>
  <c r="I35" i="1" s="1"/>
  <c r="I36" i="1" s="1"/>
  <c r="I37" i="1" s="1"/>
  <c r="K32" i="1"/>
  <c r="K33" i="1" s="1"/>
  <c r="K34" i="1" s="1"/>
  <c r="K35" i="1" s="1"/>
  <c r="K36" i="1" s="1"/>
  <c r="K37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I38" i="1" l="1"/>
  <c r="I39" i="1" s="1"/>
  <c r="V38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V40" i="1" l="1"/>
  <c r="I40" i="1"/>
  <c r="I41" i="1" s="1"/>
  <c r="Q35" i="1"/>
  <c r="Q36" i="1" s="1"/>
  <c r="Q37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L31" i="1"/>
  <c r="L32" i="1" s="1"/>
  <c r="M30" i="1"/>
  <c r="F29" i="1"/>
  <c r="F30" i="1" s="1"/>
  <c r="N29" i="1"/>
  <c r="P29" i="1"/>
  <c r="O29" i="1"/>
  <c r="V41" i="1" l="1"/>
  <c r="AD37" i="1"/>
  <c r="AD36" i="1"/>
  <c r="E26" i="1"/>
  <c r="F31" i="1"/>
  <c r="F32" i="1" s="1"/>
  <c r="F33" i="1" s="1"/>
  <c r="F34" i="1" s="1"/>
  <c r="F35" i="1" s="1"/>
  <c r="F36" i="1" s="1"/>
  <c r="F37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AA17" i="1"/>
  <c r="N34" i="1"/>
  <c r="N35" i="1" s="1"/>
  <c r="N36" i="1" s="1"/>
  <c r="N37" i="1" s="1"/>
  <c r="AB17" i="1"/>
  <c r="O34" i="1"/>
  <c r="O35" i="1" s="1"/>
  <c r="O36" i="1" s="1"/>
  <c r="O37" i="1" s="1"/>
  <c r="AB32" i="1" l="1"/>
  <c r="AA32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AC33" i="1"/>
  <c r="AB33" i="1"/>
  <c r="Y37" i="1"/>
  <c r="Y23" i="1"/>
  <c r="E35" i="1"/>
  <c r="E36" i="1" s="1"/>
  <c r="Z20" i="1"/>
  <c r="M37" i="1"/>
  <c r="E37" i="1" l="1"/>
  <c r="Z37" i="1"/>
  <c r="Z33" i="1"/>
  <c r="Z16" i="1"/>
  <c r="Y32" i="1" l="1"/>
  <c r="Y33" i="1"/>
  <c r="Z32" i="1"/>
  <c r="Z36" i="1"/>
  <c r="R25" i="1"/>
  <c r="Z23" i="1"/>
  <c r="R2" i="1"/>
  <c r="R30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<sst xmlns="http://schemas.openxmlformats.org/spreadsheetml/2006/main" count="717" uniqueCount="462">
  <si>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</si>
  <si>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</si>
  <si>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</si>
  <si>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</si>
  <si>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</si>
  <si>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</si>
  <si>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</si>
  <si>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</si>
  <si>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</si>
  <si>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</si>
  <si>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</si>
  <si>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</si>
  <si>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</si>
  <si>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</si>
  <si>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</si>
  <si>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</si>
  <si>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</si>
  <si>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</si>
  <si>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</si>
  <si>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</si>
  <si>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</si>
  <si>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</si>
  <si>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</si>
  <si>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</si>
  <si>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</si>
  <si>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</si>
  <si>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</si>
  <si>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</si>
  <si>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</si>
  <si>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</si>
  <si>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</si>
  <si>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</si>
  <si>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</si>
  <si>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</si>
  <si>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</si>
  <si>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</si>
  <si>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</si>
  <si>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</si>
  <si>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</si>
  <si>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</si>
  <si>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</si>
  <si>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</si>
  <si>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</si>
  <si>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</si>
  <si>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</si>
  <si>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</si>
  <si>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</si>
  <si>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</si>
  <si>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</si>
  <si>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</si>
  <si>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</si>
  <si>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</si>
  <si>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</si>
  <si>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</si>
  <si>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</si>
  <si>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</si>
  <si>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</si>
  <si>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</si>
  <si>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</si>
  <si>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</si>
  <si>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</si>
  <si>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</si>
  <si>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</si>
  <si>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</si>
  <si>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</si>
  <si>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</si>
  <si>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</si>
  <si>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</si>
  <si>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</si>
  <si>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</si>
  <si>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</si>
  <si>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</si>
  <si>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</si>
  <si>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</si>
  <si>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</si>
  <si>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</si>
  <si>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</si>
  <si>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</si>
  <si>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</si>
  <si>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</si>
  <si>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</si>
  <si>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</si>
  <si>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</si>
  <si>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</si>
  <si>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</si>
  <si>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</si>
  <si>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</si>
  <si>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</si>
  <si>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</si>
  <si>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</si>
  <si>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</si>
  <si>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</si>
  <si>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</si>
  <si>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</si>
  <si>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</si>
  <si>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</si>
  <si>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</si>
  <si>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</si>
  <si>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</si>
  <si>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</si>
  <si>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</si>
  <si>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</si>
  <si>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</si>
  <si>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</si>
  <si>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</si>
  <si>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</si>
  <si>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</si>
  <si>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</si>
  <si>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</si>
  <si>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</si>
  <si>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</si>
  <si>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</si>
  <si>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</si>
  <si>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</si>
  <si>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</si>
  <si>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</si>
  <si>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</si>
  <si>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</si>
  <si>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</si>
  <si>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</si>
  <si>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</si>
  <si>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</si>
  <si>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</si>
  <si>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</si>
  <si>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</si>
  <si>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</si>
  <si>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</si>
  <si>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</si>
  <si>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</si>
  <si>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</si>
  <si>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</si>
  <si>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</si>
  <si>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</si>
  <si>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</si>
  <si>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</si>
  <si>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</si>
  <si>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</si>
  <si>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</si>
  <si>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</si>
  <si>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</si>
  <si>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</si>
  <si>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</si>
  <si>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</si>
  <si>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</si>
  <si>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</si>
  <si>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</si>
  <si>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</si>
  <si>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</si>
  <si>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</si>
  <si>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</si>
  <si>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</si>
  <si>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</si>
  <si>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</si>
  <si>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</si>
  <si>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</si>
  <si>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</si>
  <si>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</si>
  <si>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</si>
  <si>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</si>
  <si>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</si>
  <si>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</si>
  <si>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</si>
  <si>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</si>
  <si>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</si>
  <si>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</si>
  <si>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</si>
  <si>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</si>
  <si>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</si>
  <si>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</si>
  <si>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</si>
  <si>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</si>
  <si>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</si>
  <si>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</si>
  <si>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</si>
  <si>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</si>
  <si>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</si>
  <si>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</si>
  <si>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</si>
  <si>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</si>
  <si>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</si>
  <si>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</si>
  <si>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</si>
  <si>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</si>
  <si>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</si>
  <si>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</si>
  <si>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</si>
  <si>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</si>
  <si>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</si>
  <si>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</si>
  <si>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</si>
  <si>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</si>
  <si>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</si>
  <si>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</si>
  <si>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</si>
  <si>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</si>
  <si>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</si>
  <si>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</si>
  <si>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</si>
  <si>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</si>
  <si>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</si>
  <si>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</si>
  <si>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</si>
  <si>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</si>
  <si>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</si>
  <si>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</si>
  <si>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</si>
  <si>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</si>
  <si>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</si>
  <si>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</si>
  <si>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</si>
  <si>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</si>
  <si>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</si>
  <si>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</si>
  <si>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</si>
  <si>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</si>
  <si>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</si>
  <si>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</si>
  <si>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</si>
  <si>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</si>
  <si>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</si>
  <si>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</si>
  <si>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</si>
  <si>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</si>
  <si>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</si>
  <si>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</si>
  <si>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</si>
  <si>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</si>
  <si>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</si>
  <si>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</si>
  <si>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</si>
  <si>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</si>
  <si>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</si>
  <si>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</si>
  <si>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</si>
  <si>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</si>
  <si>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</si>
  <si>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</si>
  <si>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</si>
  <si>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</si>
  <si>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</si>
  <si>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</si>
  <si>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</si>
  <si>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</si>
  <si>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</si>
  <si>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</si>
  <si>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</si>
  <si>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</si>
  <si>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</si>
  <si>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</si>
  <si>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</si>
  <si>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</si>
  <si>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</si>
  <si>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</si>
  <si>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</si>
  <si>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</si>
  <si>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</si>
  <si>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</si>
  <si>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</si>
  <si>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</si>
  <si>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</si>
  <si>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</si>
  <si>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</si>
  <si>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</si>
  <si>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</si>
  <si>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</si>
  <si>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</si>
  <si>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</si>
  <si>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</si>
  <si>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</si>
  <si>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</si>
  <si>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</si>
  <si>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</si>
  <si>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</si>
  <si>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</si>
  <si>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</si>
  <si>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</si>
  <si>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</si>
  <si>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</si>
  <si>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</si>
  <si>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</si>
  <si>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</si>
  <si>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</si>
  <si>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</si>
  <si>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</si>
  <si>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</si>
  <si>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</si>
  <si>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</si>
  <si>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</si>
  <si>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</si>
  <si>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</si>
  <si>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</si>
  <si>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</si>
  <si>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</si>
  <si>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</si>
  <si>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</si>
  <si>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</si>
  <si>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</si>
  <si>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</si>
  <si>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</si>
  <si>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</si>
  <si>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</si>
  <si>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</si>
  <si>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</si>
  <si>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</si>
  <si>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</si>
  <si>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</si>
  <si>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</si>
  <si>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</si>
  <si>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</si>
  <si>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</si>
  <si>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</si>
  <si>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</si>
  <si>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</si>
  <si>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</si>
  <si>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</si>
  <si>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</si>
  <si>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</si>
  <si>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</si>
  <si>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</si>
  <si>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</si>
  <si>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</si>
  <si>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</si>
  <si>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</si>
  <si>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</si>
  <si>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</si>
  <si>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</si>
  <si>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</si>
  <si>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</si>
  <si>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</si>
  <si>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</si>
  <si>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</si>
  <si>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</si>
  <si>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</si>
  <si>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</si>
  <si>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</si>
  <si>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</si>
  <si>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</si>
  <si>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</si>
  <si>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</si>
  <si>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</si>
  <si>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</si>
  <si>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</si>
  <si>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</si>
  <si>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</si>
  <si>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</si>
  <si>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</si>
  <si>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</si>
  <si>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</si>
  <si>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</si>
  <si>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</si>
  <si>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</si>
  <si>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</si>
  <si>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</si>
  <si>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</si>
  <si>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</si>
  <si>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</si>
  <si>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</si>
  <si>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</si>
  <si>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</si>
  <si>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</si>
  <si>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</si>
  <si>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</si>
  <si>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</si>
  <si>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</si>
  <si>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</si>
  <si>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</si>
  <si>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</si>
  <si>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</si>
  <si>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</si>
  <si>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</si>
  <si>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</si>
  <si>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</si>
  <si>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</si>
  <si>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</si>
  <si>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</si>
  <si>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</si>
  <si>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</si>
  <si>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</si>
  <si>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</si>
  <si>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</si>
  <si>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</si>
  <si>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</si>
  <si>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</si>
  <si>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</si>
  <si>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</si>
  <si>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</si>
  <si>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</si>
  <si>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</si>
  <si>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</si>
  <si>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</si>
  <si>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</si>
  <si>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</si>
  <si>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</si>
  <si>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</si>
  <si>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</si>
  <si>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</si>
  <si>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</si>
  <si>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</si>
  <si>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</si>
  <si>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</si>
  <si>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</si>
  <si>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</si>
  <si>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</si>
  <si>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</si>
  <si>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</si>
  <si>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</si>
  <si>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</si>
  <si>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</si>
  <si>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</si>
  <si>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</si>
  <si>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</si>
  <si>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</si>
  <si>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</si>
  <si>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</si>
  <si>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</si>
  <si>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</si>
  <si>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</si>
  <si>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</si>
  <si>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</si>
  <si>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</si>
  <si>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</si>
  <si>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</si>
  <si>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</si>
  <si>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</si>
  <si>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</si>
  <si>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</si>
  <si>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</si>
  <si>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</si>
  <si>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</si>
  <si>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</si>
  <si>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</si>
  <si>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</si>
  <si>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</si>
  <si>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</si>
  <si>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</si>
  <si>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</si>
  <si>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</si>
  <si>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</si>
  <si>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</si>
  <si>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</si>
  <si>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</si>
  <si>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</si>
  <si>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</si>
  <si>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</si>
  <si>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</si>
  <si>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</si>
  <si>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</si>
  <si>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</si>
  <si>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</si>
  <si>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</si>
  <si>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200 ml</t>
  </si>
  <si>
    <t>1. Контроль места пункции, повязка  на руке 6ч. 2)Консультация кардиохирурга, наблюдение кардиолога.</t>
  </si>
  <si>
    <t>Устье ствола ЛКА катетеризировано проводниковым катетером Launcher EBU3.5 6Fr. Коронарный проводник Intuition заведен в дистальный сегмент ЗМЖА ОА. Реканализация артериальной  ветки - ЗМЖВ  выполнена БК Sprinter Legend 2.5-15 мм. Баллонная \ангиопластика субокклюзирующего стеноза устья ЗМЖВ выполнялась давлением 10 атм., инфляция 2 мин (дважды).  На контрольной съёмке ангиографический результат удовлетворительный, признаков краевых диссекций, тромбоза ЗМЖВ нет, кровоток ламинарный, чёткий с конрастированием дистальных сегментов ЗМЖВ, восстановлен до TIMI III, остаточный резидуальный стеноз 30%. Учитывая разницу в диаметре артерии: ЗМЖВ и ОА с оптимальным ангиографическим результатом от технически сложного бифуркационного стентирования данного сегмента решено воздержаться. т.к риски возможных осложнений превышают потенциальную пользу. Результат удовлетворительный. Пациент в стабильном состоянии переводится в ПРИТ для дальнейшего наблюдения и лечения.</t>
  </si>
  <si>
    <t>Правый</t>
  </si>
  <si>
    <t>100 ml</t>
  </si>
  <si>
    <t>Кошонин В.М.</t>
  </si>
  <si>
    <t>03:06</t>
  </si>
  <si>
    <t xml:space="preserve">С учётом клинических данных, ЭКГ, КАГ (хронические окклюзии ПМЖА и ВТК с хорошим коллатеральным заполнением, отрицательный угол отхождения ОА) совместно с деж.кардиологом Потаповой А.Н. принято решение о первичной консервативной стратегии ведения пациента. От экстренной ЧКВ решено воздержаться. Риск периоперационных осложнений превышает пользу от ЧКВ. </t>
  </si>
  <si>
    <t>стеноз тела 40%.</t>
  </si>
  <si>
    <t xml:space="preserve">стеноз на границе проксимального и среднего сегментов 80%, хроническая окклюзия среднего сегмента, стеноз устья ДВ1 более 70%, стеноз устья ДВ2 50%. Антеградный кровоток по ПНА TIMI 0. Выраженные коллатерали с ретроградным контрастированием из синусной ветви ПКА в средний сегмент ПМЖА, Rentrop 3. </t>
  </si>
  <si>
    <t xml:space="preserve">отрицательный угол отхождения, стеноз проксимального сегмента 75%, хроническая окклюзия проксимальной трети ВТК. Антеградный кровоток по ОА TIMI III, по ВТК TIMI 0. Ретроградное контрастирование из ДВ в дистальный сегмент ВТК и выраженные межсистемные коллатерали с ретроградным контрастированием из ЗМЖВ ПКА до среднего сегмента ВТК, Rentrop 3. </t>
  </si>
  <si>
    <t>стенты проксимального и дистального сегментов проходимы, без признаков рестеноза, стеноз среднего сегмента 40%. Антеградный кровоток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</si>
</sst>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36" fillId="8" borderId="16" xfId="6" applyFont="1" applyBorder="1" applyAlignment="1" applyProtection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21" sqref="I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277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44724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4.1666666666666664E-2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7.6388888888888895E-2</v>
      </c>
      <c r="C10" s="61"/>
      <c r="D10" s="116" t="s">
        <v>236</v>
      </c>
      <c r="E10" s="112"/>
      <c r="F10" s="112"/>
      <c r="G10" s="29" t="s">
        <v>229</v>
      </c>
      <c r="H10" s="31"/>
    </row>
    <row r="11" spans="1:8" ht="18" thickTop="1" thickBot="1">
      <c r="A11" s="106" t="s">
        <v>256</v>
      </c>
      <c r="B11" s="107" t="s">
        <v>455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17027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9070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456</v>
      </c>
      <c r="H16" s="117">
        <v>683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453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27" t="s">
        <v>458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335</v>
      </c>
      <c r="B22" s="210" t="s">
        <v>459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336</v>
      </c>
      <c r="B27" s="210" t="s">
        <v>460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337</v>
      </c>
      <c r="B32" s="210" t="s">
        <v>461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1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1"/>
      <c r="F38" s="201"/>
      <c r="G38" s="201"/>
      <c r="H38" s="202"/>
    </row>
    <row r="39" spans="1:8" ht="14.45" customHeight="1">
      <c r="A39" s="40"/>
      <c r="B39" s="147"/>
      <c r="C39" s="153"/>
      <c r="D39" s="201"/>
      <c r="E39" s="201"/>
      <c r="F39" s="201"/>
      <c r="G39" s="201"/>
      <c r="H39" s="202"/>
    </row>
    <row r="40" spans="1:8" ht="14.45" customHeight="1">
      <c r="A40" s="40"/>
      <c r="B40" s="147"/>
      <c r="C40" s="153"/>
      <c r="D40" s="201"/>
      <c r="E40" s="201"/>
      <c r="F40" s="201"/>
      <c r="G40" s="201"/>
      <c r="H40" s="202"/>
    </row>
    <row r="41" spans="1:8" ht="14.45" customHeight="1">
      <c r="A41" s="40"/>
      <c r="B41" s="147"/>
      <c r="C41" s="153"/>
      <c r="D41" s="201"/>
      <c r="E41" s="201"/>
      <c r="F41" s="201"/>
      <c r="G41" s="201"/>
      <c r="H41" s="202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12" t="s">
        <v>457</v>
      </c>
      <c r="E43" s="212"/>
      <c r="F43" s="212"/>
      <c r="G43" s="212"/>
      <c r="H43" s="213"/>
    </row>
    <row r="44" spans="1:8" ht="14.45" customHeight="1">
      <c r="A44" s="40"/>
      <c r="B44" s="147"/>
      <c r="C44" s="155"/>
      <c r="D44" s="212"/>
      <c r="E44" s="212"/>
      <c r="F44" s="212"/>
      <c r="G44" s="212"/>
      <c r="H44" s="213"/>
    </row>
    <row r="45" spans="1:8" ht="14.45" customHeight="1">
      <c r="A45" s="40"/>
      <c r="B45" s="147"/>
      <c r="C45" s="155"/>
      <c r="D45" s="212"/>
      <c r="E45" s="212"/>
      <c r="F45" s="212"/>
      <c r="G45" s="212"/>
      <c r="H45" s="213"/>
    </row>
    <row r="46" spans="1:8">
      <c r="A46" s="40"/>
      <c r="B46" s="147"/>
      <c r="C46" s="155"/>
      <c r="D46" s="212"/>
      <c r="E46" s="212"/>
      <c r="F46" s="212"/>
      <c r="G46" s="212"/>
      <c r="H46" s="213"/>
    </row>
    <row r="47" spans="1:8">
      <c r="A47" s="43"/>
      <c r="B47" s="18"/>
      <c r="C47" s="155"/>
      <c r="D47" s="212"/>
      <c r="E47" s="212"/>
      <c r="F47" s="212"/>
      <c r="G47" s="212"/>
      <c r="H47" s="213"/>
    </row>
    <row r="48" spans="1:8">
      <c r="A48" s="43"/>
      <c r="B48" s="18"/>
      <c r="C48" s="155"/>
      <c r="D48" s="212"/>
      <c r="E48" s="212"/>
      <c r="F48" s="212"/>
      <c r="G48" s="212"/>
      <c r="H48" s="213"/>
    </row>
    <row r="49" spans="1:13">
      <c r="A49" s="45"/>
      <c r="B49" s="36"/>
      <c r="C49" s="156"/>
      <c r="D49" s="212"/>
      <c r="E49" s="212"/>
      <c r="F49" s="212"/>
      <c r="G49" s="212"/>
      <c r="H49" s="213"/>
    </row>
    <row r="50" spans="1:13">
      <c r="A50" s="43"/>
      <c r="B50" s="18"/>
      <c r="C50" s="18"/>
      <c r="D50" s="212"/>
      <c r="E50" s="212"/>
      <c r="F50" s="212"/>
      <c r="G50" s="212"/>
      <c r="H50" s="213"/>
      <c r="M50" t="s">
        <v>275</v>
      </c>
    </row>
    <row r="51" spans="1:13">
      <c r="A51" s="70" t="s">
        <v>263</v>
      </c>
      <c r="B51" s="71" t="s">
        <v>454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8" sqref="L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/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16"/>
      <c r="D8" s="216"/>
      <c r="E8" s="216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44724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0.44444444444444442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0.4826388888888889</v>
      </c>
      <c r="C14" s="63"/>
      <c r="D14" s="116" t="s">
        <v>236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0" t="str">
        <f>КАГ!B11</f>
        <v>Кошонин В.М.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17027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9070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03:06</v>
      </c>
      <c r="H20" s="118">
        <f>КАГ!H16</f>
        <v>683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452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0" t="s">
        <v>451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44724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99" t="str">
        <f>КАГ!$B$11</f>
        <v>Кошонин В.М.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17027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9070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44724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390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S49" sqref="S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8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2022-06-11T22:53:22Z</cp:lastPrinted>
  <dcterms:created xsi:type="dcterms:W3CDTF">2015-06-05T18:19:34Z</dcterms:created>
  <dcterms:modified xsi:type="dcterms:W3CDTF">2022-06-11T23:17:31Z</dcterms:modified>
</cp:coreProperties>
</file>