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H43" i="1"/>
  <c r="I43" i="1"/>
  <c r="E42" i="1"/>
  <c r="R43" i="1" s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2" i="1" l="1"/>
  <c r="X43" i="1"/>
  <c r="K43" i="1"/>
  <c r="V42" i="1"/>
  <c r="V43" i="1"/>
  <c r="U42" i="1"/>
  <c r="U43" i="1"/>
  <c r="X2" i="1"/>
  <c r="V39" i="1"/>
  <c r="V40" i="1"/>
  <c r="V41" i="1"/>
  <c r="X39" i="1"/>
  <c r="X40" i="1"/>
  <c r="X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G30" i="1" l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R42" i="1" s="1"/>
  <c r="M38" i="1"/>
  <c r="M39" i="1" s="1"/>
  <c r="M40" i="1" s="1"/>
  <c r="R40" i="1" l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Y7" i="1"/>
  <c r="L43" i="1"/>
  <c r="Y43" i="1" s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<sst xmlns="http://schemas.openxmlformats.org/spreadsheetml/2006/main" count="727" uniqueCount="465">
  <si>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</si>
  <si>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</si>
  <si>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</si>
  <si>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</si>
  <si>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</si>
  <si>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</si>
  <si>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</si>
  <si>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</si>
  <si>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</si>
  <si>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</si>
  <si>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</si>
  <si>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</si>
  <si>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</si>
  <si>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</si>
  <si>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</si>
  <si>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</si>
  <si>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</si>
  <si>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</si>
  <si>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</si>
  <si>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</si>
  <si>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</si>
  <si>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</si>
  <si>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</si>
  <si>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</si>
  <si>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</si>
  <si>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</si>
  <si>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</si>
  <si>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</si>
  <si>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</si>
  <si>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</si>
  <si>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</si>
  <si>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</si>
  <si>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</si>
  <si>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</si>
  <si>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</si>
  <si>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</si>
  <si>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</si>
  <si>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</si>
  <si>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</si>
  <si>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</si>
  <si>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</si>
  <si>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</si>
  <si>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</si>
  <si>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</si>
  <si>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</si>
  <si>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</si>
  <si>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</si>
  <si>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</si>
  <si>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</si>
  <si>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</si>
  <si>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</si>
  <si>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</si>
  <si>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</si>
  <si>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</si>
  <si>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</si>
  <si>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</si>
  <si>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</si>
  <si>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</si>
  <si>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</si>
  <si>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</si>
  <si>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</si>
  <si>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</si>
  <si>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</si>
  <si>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</si>
  <si>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</si>
  <si>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</si>
  <si>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</si>
  <si>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</si>
  <si>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</si>
  <si>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</si>
  <si>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</si>
  <si>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</si>
  <si>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</si>
  <si>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</si>
  <si>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</si>
  <si>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</si>
  <si>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</si>
  <si>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</si>
  <si>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</si>
  <si>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</si>
  <si>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</si>
  <si>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</si>
  <si>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</si>
  <si>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</si>
  <si>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</si>
  <si>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</si>
  <si>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</si>
  <si>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</si>
  <si>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</si>
  <si>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</si>
  <si>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</si>
  <si>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</si>
  <si>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</si>
  <si>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</si>
  <si>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</si>
  <si>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</si>
  <si>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</si>
  <si>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</si>
  <si>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</si>
  <si>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</si>
  <si>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</si>
  <si>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</si>
  <si>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</si>
  <si>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</si>
  <si>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</si>
  <si>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</si>
  <si>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</si>
  <si>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</si>
  <si>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</si>
  <si>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</si>
  <si>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</si>
  <si>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</si>
  <si>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</si>
  <si>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</si>
  <si>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</si>
  <si>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</si>
  <si>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</si>
  <si>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</si>
  <si>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</si>
  <si>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</si>
  <si>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</si>
  <si>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</si>
  <si>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</si>
  <si>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</si>
  <si>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</si>
  <si>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</si>
  <si>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</si>
  <si>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</si>
  <si>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</si>
  <si>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</si>
  <si>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</si>
  <si>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</si>
  <si>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</si>
  <si>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</si>
  <si>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</si>
  <si>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</si>
  <si>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</si>
  <si>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</si>
  <si>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</si>
  <si>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</si>
  <si>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</si>
  <si>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</si>
  <si>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</si>
  <si>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</si>
  <si>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</si>
  <si>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</si>
  <si>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</si>
  <si>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</si>
  <si>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</si>
  <si>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</si>
  <si>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</si>
  <si>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</si>
  <si>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</si>
  <si>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</si>
  <si>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</si>
  <si>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</si>
  <si>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</si>
  <si>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</si>
  <si>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</si>
  <si>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</si>
  <si>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</si>
  <si>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</si>
  <si>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</si>
  <si>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</si>
  <si>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</si>
  <si>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</si>
  <si>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</si>
  <si>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</si>
  <si>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</si>
  <si>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</si>
  <si>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</si>
  <si>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</si>
  <si>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</si>
  <si>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</si>
  <si>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</si>
  <si>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</si>
  <si>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</si>
  <si>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</si>
  <si>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</si>
  <si>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</si>
  <si>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</si>
  <si>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</si>
  <si>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</si>
  <si>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</si>
  <si>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</si>
  <si>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</si>
  <si>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</si>
  <si>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</si>
  <si>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</si>
  <si>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</si>
  <si>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</si>
  <si>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</si>
  <si>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</si>
  <si>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</si>
  <si>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</si>
  <si>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</si>
  <si>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</si>
  <si>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</si>
  <si>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</si>
  <si>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</si>
  <si>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</si>
  <si>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</si>
  <si>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</si>
  <si>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</si>
  <si>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</si>
  <si>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</si>
  <si>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</si>
  <si>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</si>
  <si>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</si>
  <si>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</si>
  <si>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</si>
  <si>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</si>
  <si>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</si>
  <si>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</si>
  <si>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</si>
  <si>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</si>
  <si>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</si>
  <si>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</si>
  <si>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</si>
  <si>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</si>
  <si>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</si>
  <si>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</si>
  <si>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</si>
  <si>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</si>
  <si>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</si>
  <si>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</si>
  <si>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</si>
  <si>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</si>
  <si>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</si>
  <si>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</si>
  <si>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</si>
  <si>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</si>
  <si>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</si>
  <si>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</si>
  <si>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</si>
  <si>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</si>
  <si>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</si>
  <si>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</si>
  <si>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</si>
  <si>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</si>
  <si>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</si>
  <si>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</si>
  <si>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</si>
  <si>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</si>
  <si>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</si>
  <si>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</si>
  <si>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</si>
  <si>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</si>
  <si>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</si>
  <si>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</si>
  <si>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</si>
  <si>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</si>
  <si>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</si>
  <si>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</si>
  <si>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</si>
  <si>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</si>
  <si>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</si>
  <si>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</si>
  <si>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</si>
  <si>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</si>
  <si>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</si>
  <si>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</si>
  <si>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</si>
  <si>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</si>
  <si>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</si>
  <si>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</si>
  <si>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</si>
  <si>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</si>
  <si>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</si>
  <si>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</si>
  <si>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</si>
  <si>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</si>
  <si>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</si>
  <si>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</si>
  <si>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</si>
  <si>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</si>
  <si>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</si>
  <si>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</si>
  <si>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</si>
  <si>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</si>
  <si>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</si>
  <si>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</si>
  <si>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</si>
  <si>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</si>
  <si>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</si>
  <si>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</si>
  <si>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</si>
  <si>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</si>
  <si>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</si>
  <si>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</si>
  <si>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</si>
  <si>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</si>
  <si>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</si>
  <si>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</si>
  <si>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</si>
  <si>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</si>
  <si>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</si>
  <si>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</si>
  <si>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</si>
  <si>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</si>
  <si>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</si>
  <si>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</si>
  <si>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</si>
  <si>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</si>
  <si>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</si>
  <si>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</si>
  <si>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</si>
  <si>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</si>
  <si>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</si>
  <si>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</si>
  <si>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</si>
  <si>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</si>
  <si>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</si>
  <si>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</si>
  <si>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</si>
  <si>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</si>
  <si>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</si>
  <si>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</si>
  <si>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</si>
  <si>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</si>
  <si>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</si>
  <si>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</si>
  <si>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</si>
  <si>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</si>
  <si>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</si>
  <si>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</si>
  <si>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</si>
  <si>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</si>
  <si>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</si>
  <si>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</si>
  <si>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</si>
  <si>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</si>
  <si>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</si>
  <si>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</si>
  <si>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</si>
  <si>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</si>
  <si>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</si>
  <si>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</si>
  <si>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</si>
  <si>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</si>
  <si>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</si>
  <si>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</si>
  <si>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</si>
  <si>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</si>
  <si>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</si>
  <si>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</si>
  <si>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</si>
  <si>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</si>
  <si>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</si>
  <si>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</si>
  <si>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</si>
  <si>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</si>
  <si>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</si>
  <si>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</si>
  <si>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</si>
  <si>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</si>
  <si>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</si>
  <si>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</si>
  <si>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</si>
  <si>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</si>
  <si>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</si>
  <si>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</si>
  <si>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</si>
  <si>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</si>
  <si>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</si>
  <si>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</si>
  <si>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</si>
  <si>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</si>
  <si>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</si>
  <si>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</si>
  <si>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</si>
  <si>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</si>
  <si>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</si>
  <si>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</si>
  <si>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</si>
  <si>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</si>
  <si>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</si>
  <si>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</si>
  <si>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</si>
  <si>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</si>
  <si>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</si>
  <si>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</si>
  <si>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</si>
  <si>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</si>
  <si>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</si>
  <si>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</si>
  <si>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</si>
  <si>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</si>
  <si>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</si>
  <si>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</si>
  <si>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</si>
  <si>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</si>
  <si>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</si>
  <si>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</si>
  <si>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</si>
  <si>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</si>
  <si>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</si>
  <si>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</si>
  <si>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</si>
  <si>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</si>
  <si>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</si>
  <si>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</si>
  <si>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</si>
  <si>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</si>
  <si>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</si>
  <si>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</si>
  <si>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</si>
  <si>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</si>
  <si>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</si>
  <si>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</si>
  <si>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</si>
  <si>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</si>
  <si>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</si>
  <si>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</si>
  <si>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</si>
  <si>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</si>
  <si>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</si>
  <si>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</si>
  <si>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</si>
  <si>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</si>
  <si>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</si>
  <si>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</si>
  <si>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</si>
  <si>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</si>
  <si>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</si>
  <si>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</si>
  <si>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</si>
  <si>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</si>
  <si>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</si>
  <si>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</si>
  <si>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</si>
  <si>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</si>
  <si>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</si>
  <si>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</si>
  <si>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</si>
  <si>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</si>
  <si>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</si>
  <si>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</si>
  <si>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</si>
  <si>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</si>
  <si>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</si>
  <si>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</si>
  <si>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</si>
  <si>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</si>
  <si>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</si>
  <si>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</si>
  <si>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</si>
  <si>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</si>
  <si>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</si>
  <si>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</si>
  <si>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</si>
  <si>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</si>
  <si>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</si>
  <si>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</si>
  <si>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</si>
  <si>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>Соляной П.В.</t>
  </si>
  <si>
    <t>08:54</t>
  </si>
  <si>
    <t>стеноз проксимального сегмента не менее 70%, стеноз прокс/3 ВТК 30%. Антеградный кровоток TIMI III.</t>
  </si>
  <si>
    <t xml:space="preserve">стеноз проксимального сегмента 50%, неровности контуров среднего сегмента, на границе среднего и дистального сегментов стеноз 40%. Антеградный кровоток TIMI III. </t>
  </si>
  <si>
    <t>проходим, эксцентричный стеноз дист./3 30%</t>
  </si>
  <si>
    <t xml:space="preserve">С учётом клинических данных, ЭКГ, КАГ совместно с деж.кардиологом Дубровской Я.А. и вр. ПРИТ Черновой Е.З. принято решение в пользу ЧКВ в зоне бассейна ПНА. </t>
  </si>
  <si>
    <t>300 ml</t>
  </si>
  <si>
    <r>
      <t xml:space="preserve">1. Контроль места пункции, повязка  на руке 6ч. </t>
    </r>
    <r>
      <rPr>
        <b/>
        <u/>
        <sz val="11"/>
        <color theme="1"/>
        <rFont val="Calibri"/>
        <family val="2"/>
        <charset val="204"/>
        <scheme val="minor"/>
      </rPr>
      <t>2) Консультация кардиохирурга.</t>
    </r>
  </si>
  <si>
    <t xml:space="preserve">60% стеноз устья  с переходом на эксцентричный 70% стеноз проксимального сегмента, на границе проксимального и среднего сегмента нестабильный 90% стеноз, стеноз среднего сегмента 60%. Антеградный кровоток по ПНА III. </t>
  </si>
  <si>
    <t>Устье ствола ЛКА катетеризировано проводниковым катетером Launcher EBU 3,5 6Fr. Коронарный проводник Runthrough NS (1 шт) заведен в дистальный сегмент ПНА. В зону проксимального сегмента с покрытием нестабильного 90% стеноза имплантирован DES Resolute Integrity 3,5-22 mm, давлением 12 атм. На контрольной ангиографии определяется краевая диссекция дистальной кромки стента. Принято решение в пользу имплантации стента в средний сегмент. Имплантирован DES Resolute Integrity 3,0-26 mm, давлением 12 атм. На контрольных съёмках признаков краевых диссекций, тромбоза в ПНА не определяется. Антеградный кровоток в ПНА и ДВ TIMI III. От имплантации стента в эксцентричный стеноз проксимального сегмента  с выходом в ствол ЛКА решено воздержаться. (т.к дальнейшии манипуляции значительно повышают риски развития периоперационных осложнений). Ангиографический результат достигнут, зона нестабильного стеноза покрыта стентом, результат субоптимальный.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</si>
</sst>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3">
  <tableColumns count="4">
    <tableColumn id="1" name="Модель"/>
    <tableColumn id="2" name="Код модели" dataDxfId="32"/>
    <tableColumn id="3" name="Метод"/>
    <tableColumn id="4" name="Код метода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30">
  <sortState ref="AF2:AG57">
    <sortCondition ref="AF2:AF57"/>
    <sortCondition ref="AG2:AG57"/>
  </sortState>
  <tableColumns count="2">
    <tableColumn id="3" name="Тип" dataDxfId="29"/>
    <tableColumn id="1" name="Размеры" dataDxfId="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7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6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5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4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3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2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1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0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9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8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7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6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5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4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3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2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1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0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9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8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7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6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5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4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3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2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1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0"/>
    <tableColumn id="4" name="Количество" dataDxfId="4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6" dataDxfId="45">
  <tableColumns count="2">
    <tableColumn id="1" name="Код ЕНМУ" totalsRowFunction="custom" dataDxfId="44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2" tableBorderDxfId="41">
  <tableColumns count="4">
    <tableColumn id="1" name="№" dataDxfId="40"/>
    <tableColumn id="2" name="Код услуги" dataDxfId="39"/>
    <tableColumn id="3" name="Номенклатура мед.услуги" dataDxfId="38"/>
    <tableColumn id="4" name="Рентгенэндоваскулярная диагностика и лечение" dataDxfId="3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6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5">
  <tableColumns count="1">
    <tableColumn id="1" name="Диагноз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44767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0.89930555555555547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0.90972222222222221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455</v>
      </c>
      <c r="C11" s="62"/>
      <c r="D11" s="116" t="s">
        <v>233</v>
      </c>
      <c r="E11" s="112"/>
      <c r="F11" s="112"/>
      <c r="G11" s="29" t="s">
        <v>334</v>
      </c>
      <c r="H11" s="31"/>
    </row>
    <row r="12" spans="1:8" ht="16.5" thickTop="1">
      <c r="A12" s="97" t="s">
        <v>8</v>
      </c>
      <c r="B12" s="98">
        <v>21055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11708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456</v>
      </c>
      <c r="H16" s="117">
        <v>1706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28" t="s">
        <v>459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463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457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458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I34" sqref="I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285</v>
      </c>
      <c r="D8" s="218"/>
      <c r="E8" s="218"/>
      <c r="F8" s="83">
        <v>2</v>
      </c>
      <c r="G8" s="145" t="s">
        <v>381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44767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0.90972222222222221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0.94791666666666663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Соляной П.В.</v>
      </c>
      <c r="C15" s="18"/>
      <c r="D15" s="116" t="s">
        <v>233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21055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64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11708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08:54</v>
      </c>
      <c r="H20" s="118">
        <f>КАГ!H16</f>
        <v>1706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464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462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I18" sqref="I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44767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Соляной П.В.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21055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64</v>
      </c>
    </row>
    <row r="7" spans="1:4">
      <c r="A7" s="43"/>
      <c r="B7" s="18"/>
      <c r="C7" s="124" t="s">
        <v>12</v>
      </c>
      <c r="D7" s="126">
        <f>КАГ!$B$14</f>
        <v>11708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44767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172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401</v>
      </c>
      <c r="C17" s="168" t="s">
        <v>177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Runthrough NS (Floppy)</v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Dolphin</v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2022-07-25T20:12:55Z</cp:lastPrinted>
  <dcterms:created xsi:type="dcterms:W3CDTF">2015-06-05T18:19:34Z</dcterms:created>
  <dcterms:modified xsi:type="dcterms:W3CDTF">2022-07-25T20:34:04Z</dcterms:modified>
</cp:coreProperties>
</file>