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17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L41" i="1"/>
  <c r="R25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5" i="1" l="1"/>
  <c r="L45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M46" i="1" l="1"/>
  <c r="Z26" i="1" s="1"/>
  <c r="Z18" i="1"/>
  <c r="Z43" i="1"/>
  <c r="L46" i="1"/>
  <c r="Y7" i="1" s="1"/>
  <c r="Y41" i="1"/>
  <c r="Y4" i="1"/>
  <c r="Y36" i="1"/>
  <c r="Y9" i="1"/>
  <c r="Y10" i="1"/>
  <c r="Y29" i="1"/>
  <c r="Y22" i="1"/>
  <c r="Y43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Z12" i="1" l="1"/>
  <c r="Z7" i="1"/>
  <c r="Z3" i="1"/>
  <c r="Z27" i="1"/>
  <c r="Z39" i="1"/>
  <c r="Z23" i="1"/>
  <c r="Z19" i="1"/>
  <c r="Z13" i="1"/>
  <c r="Z16" i="1"/>
  <c r="Z28" i="1"/>
  <c r="Z17" i="1"/>
  <c r="Z35" i="1"/>
  <c r="Z31" i="1"/>
  <c r="Z34" i="1"/>
  <c r="Z32" i="1"/>
  <c r="Z4" i="1"/>
  <c r="Z14" i="1"/>
  <c r="Z36" i="1"/>
  <c r="Z37" i="1"/>
  <c r="Z33" i="1"/>
  <c r="Z29" i="1"/>
  <c r="Z8" i="1"/>
  <c r="Z10" i="1"/>
  <c r="Z21" i="1"/>
  <c r="Z15" i="1"/>
  <c r="Z40" i="1"/>
  <c r="Z30" i="1"/>
  <c r="Z22" i="1"/>
  <c r="Z48" i="1"/>
  <c r="Z51" i="1"/>
  <c r="Z20" i="1"/>
  <c r="Z52" i="1"/>
  <c r="Z53" i="1"/>
  <c r="Z50" i="1"/>
  <c r="Z45" i="1"/>
  <c r="Z44" i="1"/>
  <c r="Z24" i="1"/>
  <c r="Z9" i="1"/>
  <c r="Z41" i="1"/>
  <c r="Z46" i="1"/>
  <c r="Z47" i="1"/>
  <c r="Z49" i="1"/>
  <c r="Z38" i="1"/>
  <c r="Z42" i="1"/>
  <c r="Z6" i="1"/>
  <c r="Z5" i="1"/>
  <c r="Z11" i="1"/>
  <c r="Z25" i="1"/>
  <c r="Y38" i="1"/>
  <c r="Y26" i="1"/>
  <c r="Y16" i="1"/>
  <c r="Y28" i="1"/>
  <c r="Y30" i="1"/>
  <c r="Y14" i="1"/>
  <c r="Y17" i="1"/>
  <c r="Y39" i="1"/>
  <c r="Y33" i="1"/>
  <c r="Y15" i="1"/>
  <c r="Y31" i="1"/>
  <c r="Y34" i="1"/>
  <c r="Y48" i="1"/>
  <c r="Y45" i="1"/>
  <c r="Y49" i="1"/>
  <c r="Y11" i="1"/>
  <c r="Y37" i="1"/>
  <c r="Y23" i="1"/>
  <c r="Y40" i="1"/>
  <c r="Y53" i="1"/>
  <c r="Y44" i="1"/>
  <c r="Y19" i="1"/>
  <c r="Y3" i="1"/>
  <c r="Y13" i="1"/>
  <c r="Y32" i="1"/>
  <c r="Y27" i="1"/>
  <c r="Y47" i="1"/>
  <c r="Y51" i="1"/>
  <c r="Y52" i="1"/>
  <c r="Y35" i="1"/>
  <c r="Y12" i="1"/>
  <c r="Y5" i="1"/>
  <c r="Y18" i="1"/>
  <c r="Y25" i="1"/>
  <c r="Y24" i="1"/>
  <c r="Y20" i="1"/>
  <c r="Y50" i="1"/>
  <c r="Y46" i="1"/>
  <c r="Y6" i="1"/>
  <c r="Y21" i="1"/>
  <c r="Y8" i="1"/>
  <c r="Y42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<sst xmlns="http://schemas.openxmlformats.org/spreadsheetml/2006/main" count="875" uniqueCount="530">
  <si>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</si>
  <si>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</si>
  <si>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</si>
  <si>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</si>
  <si>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</si>
  <si>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</si>
  <si>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</si>
  <si>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</si>
  <si>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</si>
  <si>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</si>
  <si>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</si>
  <si>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</si>
  <si>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</si>
  <si>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</si>
  <si>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</si>
  <si>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</si>
  <si>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</si>
  <si>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</si>
  <si>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</si>
  <si>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</si>
  <si>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</si>
  <si>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</si>
  <si>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</si>
  <si>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</si>
  <si>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</si>
  <si>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</si>
  <si>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</si>
  <si>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</si>
  <si>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</si>
  <si>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</si>
  <si>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</si>
  <si>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</si>
  <si>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</si>
  <si>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</si>
  <si>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</si>
  <si>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</si>
  <si>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</si>
  <si>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</si>
  <si>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</si>
  <si>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</si>
  <si>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</si>
  <si>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</si>
  <si>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</si>
  <si>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</si>
  <si>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</si>
  <si>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</si>
  <si>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</si>
  <si>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</si>
  <si>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</si>
  <si>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</si>
  <si>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</si>
  <si>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</si>
  <si>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</si>
  <si>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</si>
  <si>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</si>
  <si>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</si>
  <si>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</si>
  <si>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</si>
  <si>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</si>
  <si>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</si>
  <si>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</si>
  <si>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</si>
  <si>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</si>
  <si>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</si>
  <si>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</si>
  <si>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</si>
  <si>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</si>
  <si>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</si>
  <si>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</si>
  <si>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</si>
  <si>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</si>
  <si>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</si>
  <si>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</si>
  <si>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</si>
  <si>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</si>
  <si>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</si>
  <si>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</si>
  <si>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</si>
  <si>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</si>
  <si>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</si>
  <si>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</si>
  <si>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</si>
  <si>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</si>
  <si>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</si>
  <si>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</si>
  <si>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</si>
  <si>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</si>
  <si>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</si>
  <si>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</si>
  <si>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</si>
  <si>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</si>
  <si>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</si>
  <si>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</si>
  <si>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</si>
  <si>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</si>
  <si>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</si>
  <si>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</si>
  <si>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</si>
  <si>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</si>
  <si>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</si>
  <si>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</si>
  <si>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</si>
  <si>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</si>
  <si>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</si>
  <si>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</si>
  <si>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</si>
  <si>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</si>
  <si>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</si>
  <si>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</si>
  <si>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</si>
  <si>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</si>
  <si>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</si>
  <si>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</si>
  <si>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</si>
  <si>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</si>
  <si>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</si>
  <si>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</si>
  <si>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</si>
  <si>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</si>
  <si>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</si>
  <si>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</si>
  <si>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</si>
  <si>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</si>
  <si>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</si>
  <si>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</si>
  <si>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</si>
  <si>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</si>
  <si>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</si>
  <si>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</si>
  <si>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</si>
  <si>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</si>
  <si>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</si>
  <si>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</si>
  <si>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</si>
  <si>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</si>
  <si>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</si>
  <si>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</si>
  <si>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</si>
  <si>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</si>
  <si>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</si>
  <si>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</si>
  <si>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</si>
  <si>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</si>
  <si>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</si>
  <si>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</si>
  <si>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</si>
  <si>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</si>
  <si>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</si>
  <si>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</si>
  <si>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</si>
  <si>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</si>
  <si>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</si>
  <si>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</si>
  <si>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</si>
  <si>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</si>
  <si>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</si>
  <si>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</si>
  <si>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</si>
  <si>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</si>
  <si>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</si>
  <si>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</si>
  <si>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</si>
  <si>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</si>
  <si>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</si>
  <si>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</si>
  <si>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</si>
  <si>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</si>
  <si>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</si>
  <si>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</si>
  <si>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</si>
  <si>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</si>
  <si>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</si>
  <si>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</si>
  <si>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</si>
  <si>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</si>
  <si>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</si>
  <si>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</si>
  <si>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</si>
  <si>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</si>
  <si>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</si>
  <si>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</si>
  <si>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</si>
  <si>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</si>
  <si>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</si>
  <si>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</si>
  <si>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</si>
  <si>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</si>
  <si>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</si>
  <si>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</si>
  <si>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</si>
  <si>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</si>
  <si>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</si>
  <si>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</si>
  <si>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</si>
  <si>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</si>
  <si>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</si>
  <si>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</si>
  <si>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</si>
  <si>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</si>
  <si>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</si>
  <si>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</si>
  <si>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</si>
  <si>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</si>
  <si>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</si>
  <si>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</si>
  <si>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</si>
  <si>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</si>
  <si>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</si>
  <si>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</si>
  <si>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</si>
  <si>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</si>
  <si>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</si>
  <si>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</si>
  <si>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</si>
  <si>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</si>
  <si>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</si>
  <si>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</si>
  <si>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</si>
  <si>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</si>
  <si>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</si>
  <si>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</si>
  <si>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</si>
  <si>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</si>
  <si>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</si>
  <si>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</si>
  <si>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</si>
  <si>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</si>
  <si>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</si>
  <si>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</si>
  <si>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</si>
  <si>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</si>
  <si>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</si>
  <si>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</si>
  <si>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</si>
  <si>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</si>
  <si>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</si>
  <si>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</si>
  <si>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</si>
  <si>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</si>
  <si>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</si>
  <si>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</si>
  <si>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</si>
  <si>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</si>
  <si>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</si>
  <si>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</si>
  <si>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</si>
  <si>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</si>
  <si>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</si>
  <si>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</si>
  <si>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</si>
  <si>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</si>
  <si>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</si>
  <si>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</si>
  <si>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</si>
  <si>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</si>
  <si>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</si>
  <si>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</si>
  <si>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</si>
  <si>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</si>
  <si>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</si>
  <si>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</si>
  <si>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</si>
  <si>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</si>
  <si>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</si>
  <si>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</si>
  <si>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</si>
  <si>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</si>
  <si>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</si>
  <si>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</si>
  <si>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</si>
  <si>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</si>
  <si>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</si>
  <si>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</si>
  <si>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</si>
  <si>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</si>
  <si>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</si>
  <si>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</si>
  <si>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</si>
  <si>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</si>
  <si>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</si>
  <si>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</si>
  <si>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</si>
  <si>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</si>
  <si>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</si>
  <si>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</si>
  <si>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</si>
  <si>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</si>
  <si>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</si>
  <si>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</si>
  <si>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</si>
  <si>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</si>
  <si>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</si>
  <si>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</si>
  <si>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</si>
  <si>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</si>
  <si>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</si>
  <si>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</si>
  <si>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</si>
  <si>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</si>
  <si>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</si>
  <si>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</si>
  <si>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</si>
  <si>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</si>
  <si>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</si>
  <si>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</si>
  <si>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</si>
  <si>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</si>
  <si>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</si>
  <si>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</si>
  <si>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</si>
  <si>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</si>
  <si>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</si>
  <si>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</si>
  <si>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</si>
  <si>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</si>
  <si>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</si>
  <si>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</si>
  <si>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</si>
  <si>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</si>
  <si>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</si>
  <si>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</si>
  <si>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</si>
  <si>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</si>
  <si>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</si>
  <si>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</si>
  <si>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</si>
  <si>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</si>
  <si>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</si>
  <si>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</si>
  <si>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</si>
  <si>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</si>
  <si>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</si>
  <si>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</si>
  <si>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</si>
  <si>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</si>
  <si>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</si>
  <si>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</si>
  <si>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</si>
  <si>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</si>
  <si>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</si>
  <si>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</si>
  <si>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</si>
  <si>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</si>
  <si>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</si>
  <si>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</si>
  <si>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</si>
  <si>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</si>
  <si>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</si>
  <si>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</si>
  <si>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</si>
  <si>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</si>
  <si>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</si>
  <si>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</si>
  <si>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</si>
  <si>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</si>
  <si>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</si>
  <si>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</si>
  <si>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</si>
  <si>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</si>
  <si>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</si>
  <si>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</si>
  <si>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</si>
  <si>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</si>
  <si>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</si>
  <si>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</si>
  <si>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</si>
  <si>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</si>
  <si>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</si>
  <si>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</si>
  <si>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</si>
  <si>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</si>
  <si>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</si>
  <si>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</si>
  <si>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</si>
  <si>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</si>
  <si>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</si>
  <si>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</si>
  <si>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</si>
  <si>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</si>
  <si>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</si>
  <si>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</si>
  <si>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</si>
  <si>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</si>
  <si>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</si>
  <si>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</si>
  <si>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</si>
  <si>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</si>
  <si>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</si>
  <si>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</si>
  <si>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</si>
  <si>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</si>
  <si>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</si>
  <si>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</si>
  <si>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</si>
  <si>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</si>
  <si>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</si>
  <si>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</si>
  <si>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</si>
  <si>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</si>
  <si>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</si>
  <si>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</si>
  <si>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</si>
  <si>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</si>
  <si>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</si>
  <si>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</si>
  <si>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</si>
  <si>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</si>
  <si>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</si>
  <si>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</si>
  <si>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</si>
  <si>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</si>
  <si>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</si>
  <si>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</si>
  <si>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</si>
  <si>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</si>
  <si>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</si>
  <si>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</si>
  <si>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</si>
  <si>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</si>
  <si>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</si>
  <si>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</si>
  <si>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</si>
  <si>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</si>
  <si>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</si>
  <si>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</si>
  <si>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</si>
  <si>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</si>
  <si>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</si>
  <si>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</si>
  <si>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</si>
  <si>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</si>
  <si>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</si>
  <si>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</si>
  <si>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</si>
  <si>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</si>
  <si>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</si>
  <si>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</si>
  <si>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</si>
  <si>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</si>
  <si>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</si>
  <si>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</si>
  <si>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</si>
  <si>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</si>
  <si>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</si>
  <si>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</si>
  <si>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</si>
  <si>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</si>
  <si>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</si>
  <si>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</si>
  <si>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</si>
  <si>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</si>
  <si>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</si>
  <si>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</si>
  <si>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</si>
  <si>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</si>
  <si>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</si>
  <si>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</si>
  <si>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</si>
  <si>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</si>
  <si>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</si>
  <si>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</si>
  <si>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</si>
  <si>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</si>
  <si>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</si>
  <si>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</si>
  <si>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</si>
  <si>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</si>
  <si>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</si>
  <si>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</si>
  <si>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</si>
  <si>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</si>
  <si>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</si>
  <si>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</si>
  <si>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</si>
  <si>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</si>
  <si>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</si>
  <si>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</si>
  <si>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</si>
  <si>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</si>
  <si>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</si>
  <si>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</si>
  <si>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</si>
  <si>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</si>
  <si>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</si>
  <si>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</si>
  <si>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</si>
  <si>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</si>
  <si>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</si>
  <si>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</si>
  <si>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</si>
  <si>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</si>
  <si>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</si>
  <si>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</si>
  <si>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</si>
  <si>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</si>
  <si>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</si>
  <si>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</si>
  <si>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</si>
  <si>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</si>
  <si>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</si>
  <si>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</si>
  <si>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</si>
  <si>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</si>
  <si>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</si>
  <si>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</si>
  <si>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</si>
  <si>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</si>
  <si>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</si>
  <si>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</si>
  <si>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</si>
  <si>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</si>
  <si>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</si>
  <si>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</si>
  <si>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</si>
  <si>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</si>
  <si>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</si>
  <si>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</si>
  <si>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</si>
  <si>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</si>
  <si>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 xml:space="preserve">И/О заведующего отделения: В.Л. Мартынко </t>
  </si>
  <si>
    <t>ОКС с ↑ ST</t>
  </si>
  <si>
    <t>С учётом клинических данных совместно с деж.кардиологом Карян Б.Г.  принято решение  о целесообразности реваскуляризации ПКА.</t>
  </si>
  <si>
    <t>Авдиенко Т.Л.</t>
  </si>
  <si>
    <t>24:18</t>
  </si>
  <si>
    <t>проходим, контуры ровные.</t>
  </si>
  <si>
    <t xml:space="preserve">кальциноз проксимального сегмента, неровность контуров проксимального сегмента, стеноз на границе проксимлаьного и среднего сегменат 50%, истинный бифуркационный стеноз среднего сегмента (по Medina 1:1:1): ПМЖА 80% (диаметр в зоне стеноза менее 2 мм); устье ДВ 80%. Антеградный кровоток по ПНА  TIMI III. </t>
  </si>
  <si>
    <t>100 ml</t>
  </si>
  <si>
    <t>Устье ПКА катетеризировано проводниковым катетером Launcher JR 4,0 6Fr. Коронарный проводник Runthrough NS (Floppy) с техническими трудностями через зону диссекции заведен в дистальный сегмент ПКА. Аспирационный катетер Hunter провести дистальнее проксимального стеноза не удалось. Выполнена многократная последовательная предилатация от дистального до проксимального сегмента БК Sprinter Legend 2,5-15 мм, давлением 14 атм. В зону остаточных стенозов и диссекции от дистального к проксимальному сегменту последовательно с оверлэппингом и  полным покрытием устья ПКА имплантированы DES Resolute Integrity 2,75-22 mm, DES Resolute Integrity 2,75-26 mm, DES Resolute Integrity 3,0-26 mm, DES Resolute Integrity 3,0-22 mm, давлением 12-14 атм. Выполнена постдилатация зон оверлэппинга. На контрольных съёмках признаков краевых диссекций, тромбирования ПКА нет. Антеградный кровоток по ПКА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</si>
  <si>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кальциноз проксимального сегмента, бассейн ОА представлена доминантной ВТК, стеноз проксимального сегмента 60%, стеноз дистального сегмента 40%. Антеградный кровоток TIMI III.</t>
  </si>
  <si>
    <t>кальциноз проксимального и среднего сегментов, острая окклюзия на уровне проксимального сегмента, диссекция типа F от проксимального до дистального сегмента с признаками пристечночного тромбирования, стенозы проксимального 70%, стеноз среднего сегмента 90%, на границе среднего и дистального сегментов стеноз 90%, стеноз дистального сегмента 60%. Антеградный кровоток по ПКА  TIMI 0. Слабые межсистемные коллатерали из СВ ПНА с ретроградным контрастированием дистальных сегментов ЗМЖВ и ЗБВ.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</si>
</sst>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7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L29" sqref="L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1" t="s">
        <v>276</v>
      </c>
      <c r="B6" s="252"/>
      <c r="C6" s="252"/>
      <c r="D6" s="252"/>
      <c r="E6" s="252"/>
      <c r="F6" s="252"/>
      <c r="G6" s="252"/>
      <c r="H6" s="25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44791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5.2083333333333336E-2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5.9027777777777783E-2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522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19305</v>
      </c>
      <c r="C12" s="63"/>
      <c r="D12" s="116" t="s">
        <v>370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69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13032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520</v>
      </c>
      <c r="C16" s="18"/>
      <c r="D16" s="41"/>
      <c r="E16" s="41"/>
      <c r="F16" s="41"/>
      <c r="G16" s="159" t="s">
        <v>523</v>
      </c>
      <c r="H16" s="117">
        <v>826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517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8" t="s">
        <v>524</v>
      </c>
      <c r="C20" s="254"/>
      <c r="D20" s="254"/>
      <c r="E20" s="254"/>
      <c r="F20" s="254"/>
      <c r="G20" s="254"/>
      <c r="H20" s="255"/>
    </row>
    <row r="21" spans="1:8">
      <c r="A21" s="66"/>
      <c r="B21" s="256"/>
      <c r="C21" s="256"/>
      <c r="D21" s="256"/>
      <c r="E21" s="256"/>
      <c r="F21" s="256"/>
      <c r="G21" s="256"/>
      <c r="H21" s="257"/>
    </row>
    <row r="22" spans="1:8" ht="15.6" customHeight="1">
      <c r="A22" s="67" t="s">
        <v>334</v>
      </c>
      <c r="B22" s="258" t="s">
        <v>525</v>
      </c>
      <c r="C22" s="258"/>
      <c r="D22" s="258"/>
      <c r="E22" s="258"/>
      <c r="F22" s="258"/>
      <c r="G22" s="258"/>
      <c r="H22" s="259"/>
    </row>
    <row r="23" spans="1:8" ht="14.45" customHeight="1">
      <c r="A23" s="43"/>
      <c r="B23" s="248"/>
      <c r="C23" s="248"/>
      <c r="D23" s="248"/>
      <c r="E23" s="248"/>
      <c r="F23" s="248"/>
      <c r="G23" s="248"/>
      <c r="H23" s="260"/>
    </row>
    <row r="24" spans="1:8" ht="14.45" customHeight="1">
      <c r="A24" s="68"/>
      <c r="B24" s="248"/>
      <c r="C24" s="248"/>
      <c r="D24" s="248"/>
      <c r="E24" s="248"/>
      <c r="F24" s="248"/>
      <c r="G24" s="248"/>
      <c r="H24" s="260"/>
    </row>
    <row r="25" spans="1:8" ht="14.45" customHeight="1">
      <c r="A25" s="43"/>
      <c r="B25" s="248"/>
      <c r="C25" s="248"/>
      <c r="D25" s="248"/>
      <c r="E25" s="248"/>
      <c r="F25" s="248"/>
      <c r="G25" s="248"/>
      <c r="H25" s="260"/>
    </row>
    <row r="26" spans="1:8" ht="14.45" customHeight="1">
      <c r="A26" s="45"/>
      <c r="B26" s="261"/>
      <c r="C26" s="261"/>
      <c r="D26" s="261"/>
      <c r="E26" s="261"/>
      <c r="F26" s="261"/>
      <c r="G26" s="261"/>
      <c r="H26" s="262"/>
    </row>
    <row r="27" spans="1:8" ht="14.45" customHeight="1">
      <c r="A27" s="67" t="s">
        <v>335</v>
      </c>
      <c r="B27" s="258" t="s">
        <v>528</v>
      </c>
      <c r="C27" s="258"/>
      <c r="D27" s="258"/>
      <c r="E27" s="258"/>
      <c r="F27" s="258"/>
      <c r="G27" s="258"/>
      <c r="H27" s="259"/>
    </row>
    <row r="28" spans="1:8" ht="15.6" customHeight="1">
      <c r="A28" s="43"/>
      <c r="B28" s="248"/>
      <c r="C28" s="248"/>
      <c r="D28" s="248"/>
      <c r="E28" s="248"/>
      <c r="F28" s="248"/>
      <c r="G28" s="248"/>
      <c r="H28" s="260"/>
    </row>
    <row r="29" spans="1:8" ht="14.45" customHeight="1">
      <c r="A29" s="43"/>
      <c r="B29" s="248"/>
      <c r="C29" s="248"/>
      <c r="D29" s="248"/>
      <c r="E29" s="248"/>
      <c r="F29" s="248"/>
      <c r="G29" s="248"/>
      <c r="H29" s="260"/>
    </row>
    <row r="30" spans="1:8" ht="14.45" customHeight="1">
      <c r="A30" s="37"/>
      <c r="B30" s="248"/>
      <c r="C30" s="248"/>
      <c r="D30" s="248"/>
      <c r="E30" s="248"/>
      <c r="F30" s="248"/>
      <c r="G30" s="248"/>
      <c r="H30" s="260"/>
    </row>
    <row r="31" spans="1:8" ht="14.45" customHeight="1">
      <c r="A31" s="38"/>
      <c r="B31" s="261"/>
      <c r="C31" s="261"/>
      <c r="D31" s="261"/>
      <c r="E31" s="261"/>
      <c r="F31" s="261"/>
      <c r="G31" s="261"/>
      <c r="H31" s="262"/>
    </row>
    <row r="32" spans="1:8" ht="14.45" customHeight="1">
      <c r="A32" s="67" t="s">
        <v>336</v>
      </c>
      <c r="B32" s="311" t="s">
        <v>529</v>
      </c>
      <c r="C32" s="258"/>
      <c r="D32" s="258"/>
      <c r="E32" s="258"/>
      <c r="F32" s="258"/>
      <c r="G32" s="258"/>
      <c r="H32" s="259"/>
    </row>
    <row r="33" spans="1:8" ht="14.45" customHeight="1">
      <c r="A33" s="43"/>
      <c r="B33" s="248"/>
      <c r="C33" s="248"/>
      <c r="D33" s="248"/>
      <c r="E33" s="248"/>
      <c r="F33" s="248"/>
      <c r="G33" s="248"/>
      <c r="H33" s="260"/>
    </row>
    <row r="34" spans="1:8" ht="15.6" customHeight="1">
      <c r="A34" s="43"/>
      <c r="B34" s="248"/>
      <c r="C34" s="248"/>
      <c r="D34" s="248"/>
      <c r="E34" s="248"/>
      <c r="F34" s="248"/>
      <c r="G34" s="248"/>
      <c r="H34" s="260"/>
    </row>
    <row r="35" spans="1:8" ht="14.45" customHeight="1">
      <c r="A35" s="43"/>
      <c r="B35" s="248"/>
      <c r="C35" s="248"/>
      <c r="D35" s="248"/>
      <c r="E35" s="248"/>
      <c r="F35" s="248"/>
      <c r="G35" s="248"/>
      <c r="H35" s="260"/>
    </row>
    <row r="36" spans="1:8" ht="15.6" customHeight="1">
      <c r="A36" s="151"/>
      <c r="B36" s="248"/>
      <c r="C36" s="248"/>
      <c r="D36" s="248"/>
      <c r="E36" s="248"/>
      <c r="F36" s="248"/>
      <c r="G36" s="248"/>
      <c r="H36" s="260"/>
    </row>
    <row r="37" spans="1:8" ht="14.45" customHeight="1">
      <c r="A37" s="43"/>
      <c r="B37" s="146"/>
      <c r="C37" s="18"/>
      <c r="D37" s="247" t="str">
        <f>IF($A$6=Вмешательства!$D$3,Вмешательства!$N$2,"")</f>
        <v/>
      </c>
      <c r="E37" s="247"/>
      <c r="F37" s="147"/>
      <c r="G37" s="147"/>
      <c r="H37" s="152"/>
    </row>
    <row r="38" spans="1:8" ht="14.45" customHeight="1">
      <c r="A38" s="43"/>
      <c r="B38" s="146"/>
      <c r="C38" s="153"/>
      <c r="D38" s="248"/>
      <c r="E38" s="249"/>
      <c r="F38" s="249"/>
      <c r="G38" s="249"/>
      <c r="H38" s="250"/>
    </row>
    <row r="39" spans="1:8" ht="14.45" customHeight="1">
      <c r="A39" s="40"/>
      <c r="B39" s="147"/>
      <c r="C39" s="153"/>
      <c r="D39" s="249"/>
      <c r="E39" s="249"/>
      <c r="F39" s="249"/>
      <c r="G39" s="249"/>
      <c r="H39" s="250"/>
    </row>
    <row r="40" spans="1:8" ht="14.45" customHeight="1">
      <c r="A40" s="40"/>
      <c r="B40" s="147"/>
      <c r="C40" s="153"/>
      <c r="D40" s="249"/>
      <c r="E40" s="249"/>
      <c r="F40" s="249"/>
      <c r="G40" s="249"/>
      <c r="H40" s="250"/>
    </row>
    <row r="41" spans="1:8" ht="14.45" customHeight="1">
      <c r="A41" s="40"/>
      <c r="B41" s="147"/>
      <c r="C41" s="153"/>
      <c r="D41" s="249"/>
      <c r="E41" s="249"/>
      <c r="F41" s="249"/>
      <c r="G41" s="249"/>
      <c r="H41" s="25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0" t="s">
        <v>521</v>
      </c>
      <c r="E43" s="245"/>
      <c r="F43" s="245"/>
      <c r="G43" s="245"/>
      <c r="H43" s="246"/>
    </row>
    <row r="44" spans="1:8" ht="14.45" customHeight="1">
      <c r="A44" s="40"/>
      <c r="B44" s="147"/>
      <c r="C44" s="155"/>
      <c r="D44" s="245"/>
      <c r="E44" s="245"/>
      <c r="F44" s="245"/>
      <c r="G44" s="245"/>
      <c r="H44" s="246"/>
    </row>
    <row r="45" spans="1:8" ht="14.45" customHeight="1">
      <c r="A45" s="40"/>
      <c r="B45" s="147"/>
      <c r="C45" s="155"/>
      <c r="D45" s="245"/>
      <c r="E45" s="245"/>
      <c r="F45" s="245"/>
      <c r="G45" s="245"/>
      <c r="H45" s="246"/>
    </row>
    <row r="46" spans="1:8">
      <c r="A46" s="40"/>
      <c r="B46" s="147"/>
      <c r="C46" s="155"/>
      <c r="D46" s="245"/>
      <c r="E46" s="245"/>
      <c r="F46" s="245"/>
      <c r="G46" s="245"/>
      <c r="H46" s="246"/>
    </row>
    <row r="47" spans="1:8">
      <c r="A47" s="43"/>
      <c r="B47" s="18"/>
      <c r="C47" s="155"/>
      <c r="D47" s="245"/>
      <c r="E47" s="245"/>
      <c r="F47" s="245"/>
      <c r="G47" s="245"/>
      <c r="H47" s="246"/>
    </row>
    <row r="48" spans="1:8">
      <c r="A48" s="43"/>
      <c r="B48" s="18"/>
      <c r="C48" s="155"/>
      <c r="D48" s="245"/>
      <c r="E48" s="245"/>
      <c r="F48" s="245"/>
      <c r="G48" s="245"/>
      <c r="H48" s="246"/>
    </row>
    <row r="49" spans="1:13">
      <c r="A49" s="45"/>
      <c r="B49" s="36"/>
      <c r="C49" s="156"/>
      <c r="D49" s="245"/>
      <c r="E49" s="245"/>
      <c r="F49" s="245"/>
      <c r="G49" s="245"/>
      <c r="H49" s="246"/>
    </row>
    <row r="50" spans="1:13">
      <c r="A50" s="43"/>
      <c r="B50" s="18"/>
      <c r="C50" s="18"/>
      <c r="D50" s="245"/>
      <c r="E50" s="245"/>
      <c r="F50" s="245"/>
      <c r="G50" s="245"/>
      <c r="H50" s="246"/>
      <c r="M50" t="s">
        <v>274</v>
      </c>
    </row>
    <row r="51" spans="1:13">
      <c r="A51" s="70" t="s">
        <v>262</v>
      </c>
      <c r="B51" s="71" t="s">
        <v>518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J43" sqref="J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4" t="s">
        <v>271</v>
      </c>
      <c r="B6" s="265"/>
      <c r="C6" s="265"/>
      <c r="D6" s="265"/>
      <c r="E6" s="265"/>
      <c r="F6" s="265"/>
      <c r="G6" s="265"/>
      <c r="H6" s="266"/>
    </row>
    <row r="7" spans="1:8" ht="21.6" customHeight="1">
      <c r="A7" s="264"/>
      <c r="B7" s="265"/>
      <c r="C7" s="265"/>
      <c r="D7" s="265"/>
      <c r="E7" s="265"/>
      <c r="F7" s="265"/>
      <c r="G7" s="265"/>
      <c r="H7" s="266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3" t="s">
        <v>279</v>
      </c>
      <c r="D8" s="263"/>
      <c r="E8" s="263"/>
      <c r="F8" s="83">
        <v>4</v>
      </c>
      <c r="G8" s="145" t="s">
        <v>380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3"/>
      <c r="D9" s="263"/>
      <c r="E9" s="263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63"/>
      <c r="D10" s="263"/>
      <c r="E10" s="263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44791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5.9027777777777783E-2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0.125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Авдиенко Т.Л.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19305</v>
      </c>
      <c r="C16" s="18"/>
      <c r="D16" s="116" t="s">
        <v>370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13032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24:18</v>
      </c>
      <c r="H20" s="118">
        <f>КАГ!H16</f>
        <v>826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6.2083333333333338E-2</v>
      </c>
    </row>
    <row r="23" spans="1:8" ht="14.45" customHeight="1">
      <c r="A23" s="270" t="s">
        <v>527</v>
      </c>
      <c r="B23" s="271"/>
      <c r="C23" s="271"/>
      <c r="D23" s="271"/>
      <c r="E23" s="271"/>
      <c r="F23" s="271"/>
      <c r="G23" s="271"/>
      <c r="H23" s="272"/>
    </row>
    <row r="24" spans="1:8" ht="14.45" customHeight="1">
      <c r="A24" s="273"/>
      <c r="B24" s="271"/>
      <c r="C24" s="271"/>
      <c r="D24" s="271"/>
      <c r="E24" s="271"/>
      <c r="F24" s="271"/>
      <c r="G24" s="271"/>
      <c r="H24" s="272"/>
    </row>
    <row r="25" spans="1:8" ht="14.45" customHeight="1">
      <c r="A25" s="273"/>
      <c r="B25" s="271"/>
      <c r="C25" s="271"/>
      <c r="D25" s="271"/>
      <c r="E25" s="271"/>
      <c r="F25" s="271"/>
      <c r="G25" s="271"/>
      <c r="H25" s="272"/>
    </row>
    <row r="26" spans="1:8" ht="14.45" customHeight="1">
      <c r="A26" s="273"/>
      <c r="B26" s="271"/>
      <c r="C26" s="271"/>
      <c r="D26" s="271"/>
      <c r="E26" s="271"/>
      <c r="F26" s="271"/>
      <c r="G26" s="271"/>
      <c r="H26" s="272"/>
    </row>
    <row r="27" spans="1:8" ht="14.45" customHeight="1">
      <c r="A27" s="273"/>
      <c r="B27" s="271"/>
      <c r="C27" s="271"/>
      <c r="D27" s="271"/>
      <c r="E27" s="271"/>
      <c r="F27" s="271"/>
      <c r="G27" s="271"/>
      <c r="H27" s="272"/>
    </row>
    <row r="28" spans="1:8" ht="14.45" customHeight="1">
      <c r="A28" s="273"/>
      <c r="B28" s="271"/>
      <c r="C28" s="271"/>
      <c r="D28" s="271"/>
      <c r="E28" s="271"/>
      <c r="F28" s="271"/>
      <c r="G28" s="271"/>
      <c r="H28" s="272"/>
    </row>
    <row r="29" spans="1:8" ht="14.45" customHeight="1">
      <c r="A29" s="273"/>
      <c r="B29" s="271"/>
      <c r="C29" s="271"/>
      <c r="D29" s="271"/>
      <c r="E29" s="271"/>
      <c r="F29" s="271"/>
      <c r="G29" s="271"/>
      <c r="H29" s="272"/>
    </row>
    <row r="30" spans="1:8" ht="14.45" customHeight="1">
      <c r="A30" s="273"/>
      <c r="B30" s="271"/>
      <c r="C30" s="271"/>
      <c r="D30" s="271"/>
      <c r="E30" s="271"/>
      <c r="F30" s="271"/>
      <c r="G30" s="271"/>
      <c r="H30" s="272"/>
    </row>
    <row r="31" spans="1:8" ht="14.45" customHeight="1">
      <c r="A31" s="273"/>
      <c r="B31" s="271"/>
      <c r="C31" s="271"/>
      <c r="D31" s="271"/>
      <c r="E31" s="271"/>
      <c r="F31" s="271"/>
      <c r="G31" s="271"/>
      <c r="H31" s="272"/>
    </row>
    <row r="32" spans="1:8" ht="14.45" customHeight="1">
      <c r="A32" s="273"/>
      <c r="B32" s="271"/>
      <c r="C32" s="271"/>
      <c r="D32" s="271"/>
      <c r="E32" s="271"/>
      <c r="F32" s="271"/>
      <c r="G32" s="271"/>
      <c r="H32" s="272"/>
    </row>
    <row r="33" spans="1:8" ht="14.45" customHeight="1">
      <c r="A33" s="273"/>
      <c r="B33" s="271"/>
      <c r="C33" s="271"/>
      <c r="D33" s="271"/>
      <c r="E33" s="271"/>
      <c r="F33" s="271"/>
      <c r="G33" s="271"/>
      <c r="H33" s="272"/>
    </row>
    <row r="34" spans="1:8" ht="14.45" customHeight="1">
      <c r="A34" s="273"/>
      <c r="B34" s="271"/>
      <c r="C34" s="271"/>
      <c r="D34" s="271"/>
      <c r="E34" s="271"/>
      <c r="F34" s="271"/>
      <c r="G34" s="271"/>
      <c r="H34" s="272"/>
    </row>
    <row r="35" spans="1:8" ht="14.45" customHeight="1">
      <c r="A35" s="273"/>
      <c r="B35" s="271"/>
      <c r="C35" s="271"/>
      <c r="D35" s="271"/>
      <c r="E35" s="271"/>
      <c r="F35" s="271"/>
      <c r="G35" s="271"/>
      <c r="H35" s="272"/>
    </row>
    <row r="36" spans="1:8" ht="14.45" customHeight="1">
      <c r="A36" s="273"/>
      <c r="B36" s="271"/>
      <c r="C36" s="271"/>
      <c r="D36" s="271"/>
      <c r="E36" s="271"/>
      <c r="F36" s="271"/>
      <c r="G36" s="271"/>
      <c r="H36" s="272"/>
    </row>
    <row r="37" spans="1:8" ht="14.45" customHeight="1">
      <c r="A37" s="273"/>
      <c r="B37" s="271"/>
      <c r="C37" s="271"/>
      <c r="D37" s="271"/>
      <c r="E37" s="271"/>
      <c r="F37" s="271"/>
      <c r="G37" s="271"/>
      <c r="H37" s="27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7" t="s">
        <v>451</v>
      </c>
      <c r="E40" s="268"/>
      <c r="F40" s="268"/>
      <c r="G40" s="268"/>
      <c r="H40" s="269"/>
    </row>
    <row r="41" spans="1:8" ht="14.45" customHeight="1">
      <c r="A41" s="37"/>
      <c r="B41" s="33"/>
      <c r="C41" s="148"/>
      <c r="D41" s="268"/>
      <c r="E41" s="268"/>
      <c r="F41" s="268"/>
      <c r="G41" s="268"/>
      <c r="H41" s="269"/>
    </row>
    <row r="42" spans="1:8" ht="14.45" customHeight="1">
      <c r="A42" s="37"/>
      <c r="B42" s="33"/>
      <c r="C42" s="148"/>
      <c r="D42" s="268"/>
      <c r="E42" s="268"/>
      <c r="F42" s="268"/>
      <c r="G42" s="268"/>
      <c r="H42" s="269"/>
    </row>
    <row r="43" spans="1:8" ht="14.45" customHeight="1">
      <c r="A43" s="37"/>
      <c r="B43" s="33"/>
      <c r="C43" s="148"/>
      <c r="D43" s="268"/>
      <c r="E43" s="268"/>
      <c r="F43" s="268"/>
      <c r="G43" s="268"/>
      <c r="H43" s="269"/>
    </row>
    <row r="44" spans="1:8" ht="14.45" customHeight="1">
      <c r="A44" s="37"/>
      <c r="B44" s="33"/>
      <c r="C44" s="148"/>
      <c r="D44" s="268"/>
      <c r="E44" s="268"/>
      <c r="F44" s="268"/>
      <c r="G44" s="268"/>
      <c r="H44" s="269"/>
    </row>
    <row r="45" spans="1:8" ht="14.45" customHeight="1">
      <c r="A45" s="37"/>
      <c r="B45" s="33"/>
      <c r="C45" s="148"/>
      <c r="D45" s="268"/>
      <c r="E45" s="268"/>
      <c r="F45" s="268"/>
      <c r="G45" s="268"/>
      <c r="H45" s="269"/>
    </row>
    <row r="46" spans="1:8" ht="14.45" customHeight="1">
      <c r="A46" s="37"/>
      <c r="B46" s="33"/>
      <c r="C46" s="148"/>
      <c r="D46" s="268"/>
      <c r="E46" s="268"/>
      <c r="F46" s="268"/>
      <c r="G46" s="268"/>
      <c r="H46" s="269"/>
    </row>
    <row r="47" spans="1:8" ht="14.45" customHeight="1">
      <c r="A47" s="43"/>
      <c r="B47" s="18"/>
      <c r="C47" s="148"/>
      <c r="D47" s="268"/>
      <c r="E47" s="268"/>
      <c r="F47" s="268"/>
      <c r="G47" s="268"/>
      <c r="H47" s="269"/>
    </row>
    <row r="48" spans="1:8" ht="14.45" customHeight="1">
      <c r="A48" s="43"/>
      <c r="B48" s="18"/>
      <c r="C48" s="148"/>
      <c r="D48" s="268"/>
      <c r="E48" s="268"/>
      <c r="F48" s="268"/>
      <c r="G48" s="268"/>
      <c r="H48" s="269"/>
    </row>
    <row r="49" spans="1:8" ht="14.45" customHeight="1">
      <c r="A49" s="43"/>
      <c r="B49" s="18"/>
      <c r="C49" s="148"/>
      <c r="D49" s="268"/>
      <c r="E49" s="268"/>
      <c r="F49" s="268"/>
      <c r="G49" s="268"/>
      <c r="H49" s="26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36" sqref="G3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44791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Авдиенко Т.Л.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19305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69</v>
      </c>
    </row>
    <row r="7" spans="1:4">
      <c r="A7" s="43"/>
      <c r="B7" s="18"/>
      <c r="C7" s="124" t="s">
        <v>12</v>
      </c>
      <c r="D7" s="126">
        <f>КАГ!$B$14</f>
        <v>13032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44791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450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449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400</v>
      </c>
      <c r="C16" s="168" t="s">
        <v>422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400</v>
      </c>
      <c r="C17" s="168" t="s">
        <v>423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400</v>
      </c>
      <c r="C18" s="168" t="s">
        <v>170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400</v>
      </c>
      <c r="C19" s="168" t="s">
        <v>171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93" t="s">
        <v>390</v>
      </c>
      <c r="C20" s="168" t="s">
        <v>105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1" s="192" t="s">
        <v>381</v>
      </c>
      <c r="C21" s="168"/>
      <c r="D21" s="175">
        <v>1</v>
      </c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8"/>
      <c r="B1" s="239"/>
      <c r="C1" s="239"/>
      <c r="D1" s="237"/>
      <c r="E1" s="237"/>
      <c r="F1" s="237"/>
      <c r="G1" s="237"/>
      <c r="I1" t="s">
        <v>457</v>
      </c>
    </row>
    <row r="2" spans="1:9">
      <c r="A2" s="240"/>
      <c r="B2" s="2"/>
      <c r="C2" s="2"/>
      <c r="F2" s="2"/>
      <c r="G2" s="2"/>
      <c r="H2" s="2" t="s">
        <v>458</v>
      </c>
    </row>
    <row r="3" spans="1:9" ht="15.75" thickBot="1">
      <c r="A3" s="200"/>
    </row>
    <row r="4" spans="1:9" ht="30.75" thickBot="1">
      <c r="D4" s="274" t="s">
        <v>459</v>
      </c>
      <c r="E4" s="201" t="s">
        <v>460</v>
      </c>
      <c r="F4" s="201" t="s">
        <v>461</v>
      </c>
    </row>
    <row r="5" spans="1:9" ht="150.75" thickBot="1">
      <c r="D5" s="275"/>
      <c r="E5" s="202" t="s">
        <v>462</v>
      </c>
      <c r="F5" s="202"/>
    </row>
    <row r="6" spans="1:9" ht="15.75" thickBot="1">
      <c r="A6" s="203"/>
    </row>
    <row r="7" spans="1:9" ht="15" customHeight="1">
      <c r="C7" s="276" t="s">
        <v>463</v>
      </c>
      <c r="D7" s="276" t="s">
        <v>464</v>
      </c>
      <c r="E7" s="204" t="s">
        <v>465</v>
      </c>
      <c r="F7" s="204" t="s">
        <v>8</v>
      </c>
      <c r="G7" s="205" t="s">
        <v>466</v>
      </c>
    </row>
    <row r="8" spans="1:9" ht="15.75" thickBot="1">
      <c r="C8" s="277"/>
      <c r="D8" s="277"/>
      <c r="E8" s="235"/>
      <c r="F8" s="235"/>
      <c r="G8" s="206" t="s">
        <v>467</v>
      </c>
    </row>
    <row r="9" spans="1:9" ht="15" customHeight="1">
      <c r="C9" s="278" t="s">
        <v>468</v>
      </c>
      <c r="D9" s="278" t="s">
        <v>469</v>
      </c>
      <c r="E9" s="241" t="s">
        <v>470</v>
      </c>
      <c r="F9" s="242">
        <v>23566</v>
      </c>
      <c r="G9" s="241">
        <v>12198</v>
      </c>
    </row>
    <row r="10" spans="1:9" ht="15.75" thickBot="1">
      <c r="C10" s="279"/>
      <c r="D10" s="279"/>
      <c r="E10" s="243"/>
      <c r="F10" s="244"/>
      <c r="G10" s="243"/>
    </row>
    <row r="11" spans="1:9" ht="15.75">
      <c r="A11" s="208"/>
    </row>
    <row r="12" spans="1:9" ht="16.5" thickBot="1">
      <c r="A12" s="208" t="s">
        <v>471</v>
      </c>
    </row>
    <row r="13" spans="1:9" ht="15.75" thickBot="1">
      <c r="A13" s="209">
        <v>44562</v>
      </c>
      <c r="B13" s="280" t="s">
        <v>472</v>
      </c>
      <c r="C13" s="281"/>
      <c r="D13" s="281"/>
      <c r="E13" s="282"/>
      <c r="F13" s="210" t="s">
        <v>473</v>
      </c>
      <c r="G13" s="211" t="s">
        <v>474</v>
      </c>
      <c r="H13" s="213"/>
    </row>
    <row r="14" spans="1:9" ht="25.5" customHeight="1" thickBot="1">
      <c r="A14" s="214">
        <v>44593</v>
      </c>
      <c r="B14" s="280" t="s">
        <v>475</v>
      </c>
      <c r="C14" s="281"/>
      <c r="D14" s="281"/>
      <c r="E14" s="282"/>
      <c r="F14" s="215" t="s">
        <v>473</v>
      </c>
      <c r="G14" s="216" t="s">
        <v>474</v>
      </c>
      <c r="H14" s="218"/>
    </row>
    <row r="15" spans="1:9" ht="25.5" customHeight="1" thickBot="1">
      <c r="A15" s="214">
        <v>44621</v>
      </c>
      <c r="B15" s="280" t="s">
        <v>476</v>
      </c>
      <c r="C15" s="281"/>
      <c r="D15" s="281"/>
      <c r="E15" s="282"/>
      <c r="F15" s="215" t="s">
        <v>473</v>
      </c>
      <c r="G15" s="216" t="s">
        <v>474</v>
      </c>
      <c r="H15" s="218"/>
    </row>
    <row r="16" spans="1:9" ht="26.25" thickBot="1">
      <c r="A16" s="214">
        <v>44652</v>
      </c>
      <c r="B16" s="280" t="s">
        <v>477</v>
      </c>
      <c r="C16" s="281"/>
      <c r="D16" s="281"/>
      <c r="E16" s="282"/>
      <c r="F16" s="215" t="s">
        <v>478</v>
      </c>
      <c r="G16" s="206" t="s">
        <v>474</v>
      </c>
      <c r="H16" s="218" t="s">
        <v>479</v>
      </c>
    </row>
    <row r="17" spans="1:8" ht="25.5" customHeight="1" thickBot="1">
      <c r="A17" s="214">
        <v>44682</v>
      </c>
      <c r="B17" s="280" t="s">
        <v>480</v>
      </c>
      <c r="C17" s="281"/>
      <c r="D17" s="281"/>
      <c r="E17" s="282"/>
      <c r="F17" s="288"/>
      <c r="G17" s="289"/>
      <c r="H17" s="290"/>
    </row>
    <row r="18" spans="1:8" ht="15.75" thickBot="1">
      <c r="A18" s="214">
        <v>44713</v>
      </c>
      <c r="B18" s="280" t="s">
        <v>481</v>
      </c>
      <c r="C18" s="281"/>
      <c r="D18" s="281"/>
      <c r="E18" s="282"/>
      <c r="F18" s="215" t="s">
        <v>473</v>
      </c>
      <c r="G18" s="216" t="s">
        <v>474</v>
      </c>
      <c r="H18" s="218"/>
    </row>
    <row r="19" spans="1:8" ht="15.75" thickBot="1">
      <c r="A19" s="214">
        <v>44743</v>
      </c>
      <c r="B19" s="280" t="s">
        <v>482</v>
      </c>
      <c r="C19" s="281"/>
      <c r="D19" s="281"/>
      <c r="E19" s="282"/>
      <c r="F19" s="215" t="s">
        <v>473</v>
      </c>
      <c r="G19" s="216" t="s">
        <v>474</v>
      </c>
      <c r="H19" s="218"/>
    </row>
    <row r="20" spans="1:8" ht="25.5" customHeight="1" thickBot="1">
      <c r="A20" s="214">
        <v>44774</v>
      </c>
      <c r="B20" s="280" t="s">
        <v>483</v>
      </c>
      <c r="C20" s="281"/>
      <c r="D20" s="281"/>
      <c r="E20" s="282"/>
      <c r="F20" s="215" t="s">
        <v>473</v>
      </c>
      <c r="G20" s="216" t="s">
        <v>474</v>
      </c>
      <c r="H20" s="218"/>
    </row>
    <row r="21" spans="1:8" ht="15.75" thickBot="1">
      <c r="A21" s="214">
        <v>44805</v>
      </c>
      <c r="B21" s="280" t="s">
        <v>484</v>
      </c>
      <c r="C21" s="281"/>
      <c r="D21" s="281"/>
      <c r="E21" s="282"/>
      <c r="F21" s="215" t="s">
        <v>473</v>
      </c>
      <c r="G21" s="216" t="s">
        <v>474</v>
      </c>
      <c r="H21" s="218"/>
    </row>
    <row r="22" spans="1:8" ht="15.75" thickBot="1">
      <c r="A22" s="214">
        <v>44835</v>
      </c>
      <c r="B22" s="280" t="s">
        <v>485</v>
      </c>
      <c r="C22" s="281"/>
      <c r="D22" s="281"/>
      <c r="E22" s="282"/>
      <c r="F22" s="215" t="s">
        <v>473</v>
      </c>
      <c r="G22" s="216" t="s">
        <v>474</v>
      </c>
      <c r="H22" s="218"/>
    </row>
    <row r="23" spans="1:8" ht="25.5" customHeight="1" thickBot="1">
      <c r="A23" s="214">
        <v>44866</v>
      </c>
      <c r="B23" s="280" t="s">
        <v>486</v>
      </c>
      <c r="C23" s="281"/>
      <c r="D23" s="281"/>
      <c r="E23" s="282"/>
      <c r="F23" s="215" t="s">
        <v>473</v>
      </c>
      <c r="G23" s="216" t="s">
        <v>474</v>
      </c>
      <c r="H23" s="218"/>
    </row>
    <row r="24" spans="1:8" ht="25.5" customHeight="1" thickBot="1">
      <c r="A24" s="214">
        <v>44896</v>
      </c>
      <c r="B24" s="280" t="s">
        <v>487</v>
      </c>
      <c r="C24" s="281"/>
      <c r="D24" s="281"/>
      <c r="E24" s="282"/>
      <c r="F24" s="215" t="s">
        <v>473</v>
      </c>
      <c r="G24" s="216" t="s">
        <v>474</v>
      </c>
      <c r="H24" s="218"/>
    </row>
    <row r="25" spans="1:8" ht="25.5" customHeight="1" thickBot="1">
      <c r="A25" s="219">
        <v>41275</v>
      </c>
      <c r="B25" s="291" t="s">
        <v>488</v>
      </c>
      <c r="C25" s="292"/>
      <c r="D25" s="292"/>
      <c r="E25" s="293"/>
      <c r="F25" s="220" t="s">
        <v>473</v>
      </c>
      <c r="G25" s="221" t="s">
        <v>474</v>
      </c>
      <c r="H25" s="223"/>
    </row>
    <row r="26" spans="1:8" ht="25.5" customHeight="1" thickBot="1">
      <c r="A26" s="219">
        <v>41640</v>
      </c>
      <c r="B26" s="294" t="s">
        <v>489</v>
      </c>
      <c r="C26" s="295"/>
      <c r="D26" s="295"/>
      <c r="E26" s="296"/>
      <c r="F26" s="220" t="s">
        <v>473</v>
      </c>
      <c r="G26" s="221" t="s">
        <v>474</v>
      </c>
      <c r="H26" s="223"/>
    </row>
    <row r="27" spans="1:8" ht="15.75" thickBot="1">
      <c r="A27" s="219">
        <v>42005</v>
      </c>
      <c r="B27" s="294" t="s">
        <v>490</v>
      </c>
      <c r="C27" s="295"/>
      <c r="D27" s="295"/>
      <c r="E27" s="296"/>
      <c r="F27" s="220" t="s">
        <v>473</v>
      </c>
      <c r="G27" s="221" t="s">
        <v>474</v>
      </c>
      <c r="H27" s="223"/>
    </row>
    <row r="28" spans="1:8" ht="51.75" thickBot="1">
      <c r="A28" s="283" t="s">
        <v>491</v>
      </c>
      <c r="B28" s="284"/>
      <c r="C28" s="206" t="s">
        <v>492</v>
      </c>
      <c r="D28" s="206" t="s">
        <v>493</v>
      </c>
      <c r="E28" s="285" t="s">
        <v>494</v>
      </c>
      <c r="F28" s="286"/>
      <c r="G28" s="286"/>
      <c r="H28" s="287"/>
    </row>
    <row r="29" spans="1:8" ht="15.75" thickBot="1">
      <c r="A29" s="297"/>
      <c r="B29" s="298"/>
      <c r="C29" s="224"/>
      <c r="D29" s="224"/>
      <c r="E29" s="299"/>
      <c r="F29" s="300"/>
      <c r="G29" s="300"/>
      <c r="H29" s="301"/>
    </row>
    <row r="30" spans="1:8">
      <c r="A30" s="225"/>
      <c r="B30" s="225"/>
      <c r="C30" s="225"/>
      <c r="D30" s="225"/>
      <c r="E30" s="225"/>
      <c r="F30" s="225"/>
      <c r="G30" s="225"/>
      <c r="H30" s="225"/>
    </row>
    <row r="31" spans="1:8" ht="15.75">
      <c r="A31" s="226" t="s">
        <v>495</v>
      </c>
    </row>
    <row r="32" spans="1:8" ht="15.75" thickBot="1">
      <c r="A32" s="227"/>
    </row>
    <row r="33" spans="1:8" ht="25.5" customHeight="1" thickBot="1">
      <c r="A33" s="209">
        <v>44563</v>
      </c>
      <c r="B33" s="280" t="s">
        <v>496</v>
      </c>
      <c r="C33" s="281"/>
      <c r="D33" s="281"/>
      <c r="E33" s="282"/>
      <c r="F33" s="210" t="s">
        <v>473</v>
      </c>
      <c r="G33" s="213" t="s">
        <v>474</v>
      </c>
      <c r="H33" s="212"/>
    </row>
    <row r="34" spans="1:8" ht="15.75" thickBot="1">
      <c r="A34" s="214">
        <v>44594</v>
      </c>
      <c r="B34" s="280" t="s">
        <v>472</v>
      </c>
      <c r="C34" s="281"/>
      <c r="D34" s="281"/>
      <c r="E34" s="282"/>
      <c r="F34" s="215" t="s">
        <v>473</v>
      </c>
      <c r="G34" s="218" t="s">
        <v>474</v>
      </c>
      <c r="H34" s="228"/>
    </row>
    <row r="35" spans="1:8" ht="63.75" customHeight="1" thickBot="1">
      <c r="A35" s="214">
        <v>44622</v>
      </c>
      <c r="B35" s="280" t="s">
        <v>497</v>
      </c>
      <c r="C35" s="281"/>
      <c r="D35" s="281"/>
      <c r="E35" s="282"/>
      <c r="F35" s="215" t="s">
        <v>473</v>
      </c>
      <c r="G35" s="218" t="s">
        <v>474</v>
      </c>
      <c r="H35" s="217"/>
    </row>
    <row r="36" spans="1:8" ht="51" customHeight="1" thickBot="1">
      <c r="A36" s="214">
        <v>44653</v>
      </c>
      <c r="B36" s="280" t="s">
        <v>498</v>
      </c>
      <c r="C36" s="281"/>
      <c r="D36" s="281"/>
      <c r="E36" s="282"/>
      <c r="F36" s="215" t="s">
        <v>473</v>
      </c>
      <c r="G36" s="218"/>
      <c r="H36" s="217"/>
    </row>
    <row r="37" spans="1:8" ht="38.25" customHeight="1" thickBot="1">
      <c r="A37" s="214">
        <v>44683</v>
      </c>
      <c r="B37" s="280" t="s">
        <v>499</v>
      </c>
      <c r="C37" s="281"/>
      <c r="D37" s="281"/>
      <c r="E37" s="282"/>
      <c r="F37" s="215" t="s">
        <v>473</v>
      </c>
      <c r="G37" s="218" t="s">
        <v>474</v>
      </c>
      <c r="H37" s="217"/>
    </row>
    <row r="38" spans="1:8" ht="15.75" thickBot="1">
      <c r="A38" s="214">
        <v>44714</v>
      </c>
      <c r="B38" s="291" t="s">
        <v>485</v>
      </c>
      <c r="C38" s="292"/>
      <c r="D38" s="292"/>
      <c r="E38" s="293"/>
      <c r="F38" s="220" t="s">
        <v>473</v>
      </c>
      <c r="G38" s="223" t="s">
        <v>474</v>
      </c>
      <c r="H38" s="222"/>
    </row>
    <row r="39" spans="1:8" ht="76.5" customHeight="1" thickBot="1">
      <c r="A39" s="214">
        <v>44744</v>
      </c>
      <c r="B39" s="294" t="s">
        <v>500</v>
      </c>
      <c r="C39" s="295"/>
      <c r="D39" s="295"/>
      <c r="E39" s="296"/>
      <c r="F39" s="220" t="s">
        <v>473</v>
      </c>
      <c r="G39" s="223"/>
      <c r="H39" s="222"/>
    </row>
    <row r="40" spans="1:8" ht="25.5" customHeight="1" thickBot="1">
      <c r="A40" s="214">
        <v>44775</v>
      </c>
      <c r="B40" s="294" t="s">
        <v>501</v>
      </c>
      <c r="C40" s="295"/>
      <c r="D40" s="295"/>
      <c r="E40" s="296"/>
      <c r="F40" s="220" t="s">
        <v>473</v>
      </c>
      <c r="G40" s="223" t="s">
        <v>474</v>
      </c>
      <c r="H40" s="222"/>
    </row>
    <row r="41" spans="1:8" ht="25.5" customHeight="1" thickBot="1">
      <c r="A41" s="214">
        <v>44806</v>
      </c>
      <c r="B41" s="302" t="s">
        <v>502</v>
      </c>
      <c r="C41" s="303"/>
      <c r="D41" s="303"/>
      <c r="E41" s="304"/>
      <c r="F41" s="215" t="s">
        <v>473</v>
      </c>
      <c r="G41" s="218" t="s">
        <v>474</v>
      </c>
      <c r="H41" s="217"/>
    </row>
    <row r="42" spans="1:8" ht="15.75" thickBot="1">
      <c r="A42" s="214">
        <v>44836</v>
      </c>
      <c r="B42" s="280" t="s">
        <v>503</v>
      </c>
      <c r="C42" s="281"/>
      <c r="D42" s="281"/>
      <c r="E42" s="282"/>
      <c r="F42" s="215" t="s">
        <v>473</v>
      </c>
      <c r="G42" s="218" t="s">
        <v>474</v>
      </c>
      <c r="H42" s="217"/>
    </row>
    <row r="43" spans="1:8" ht="15.75" thickBot="1">
      <c r="A43" s="280"/>
      <c r="B43" s="281"/>
      <c r="C43" s="281"/>
      <c r="D43" s="281"/>
      <c r="E43" s="281"/>
      <c r="F43" s="281"/>
      <c r="G43" s="281"/>
      <c r="H43" s="282"/>
    </row>
    <row r="44" spans="1:8" ht="51.75" thickBot="1">
      <c r="A44" s="305" t="s">
        <v>491</v>
      </c>
      <c r="B44" s="306"/>
      <c r="C44" s="206" t="s">
        <v>492</v>
      </c>
      <c r="D44" s="206" t="s">
        <v>504</v>
      </c>
      <c r="E44" s="305" t="s">
        <v>505</v>
      </c>
      <c r="F44" s="307"/>
      <c r="G44" s="307"/>
      <c r="H44" s="306"/>
    </row>
    <row r="45" spans="1:8" ht="26.25" thickBot="1">
      <c r="A45" s="308">
        <v>44775</v>
      </c>
      <c r="B45" s="309"/>
      <c r="C45" s="229">
        <v>0.625</v>
      </c>
      <c r="D45" s="224" t="s">
        <v>225</v>
      </c>
      <c r="E45" s="299"/>
      <c r="F45" s="300"/>
      <c r="G45" s="300"/>
      <c r="H45" s="301"/>
    </row>
    <row r="46" spans="1:8">
      <c r="A46" s="225"/>
      <c r="B46" s="225"/>
      <c r="C46" s="225"/>
      <c r="D46" s="225"/>
      <c r="E46" s="225"/>
      <c r="F46" s="225"/>
      <c r="G46" s="225"/>
      <c r="H46" s="225"/>
    </row>
    <row r="47" spans="1:8" ht="16.5" thickBot="1">
      <c r="A47" s="230" t="s">
        <v>506</v>
      </c>
    </row>
    <row r="48" spans="1:8" ht="128.25" thickBot="1">
      <c r="A48" s="209">
        <v>44564</v>
      </c>
      <c r="B48" s="212" t="s">
        <v>507</v>
      </c>
      <c r="C48" s="210" t="s">
        <v>473</v>
      </c>
      <c r="D48" s="213" t="s">
        <v>474</v>
      </c>
      <c r="E48" s="231"/>
    </row>
    <row r="49" spans="1:5" ht="115.5" thickBot="1">
      <c r="A49" s="214">
        <v>44595</v>
      </c>
      <c r="B49" s="217" t="s">
        <v>508</v>
      </c>
      <c r="C49" s="215" t="s">
        <v>473</v>
      </c>
      <c r="D49" s="218" t="s">
        <v>474</v>
      </c>
      <c r="E49" s="228"/>
    </row>
    <row r="50" spans="1:5" ht="16.5" thickBot="1">
      <c r="A50" s="230" t="s">
        <v>509</v>
      </c>
    </row>
    <row r="51" spans="1:5" ht="90" thickBot="1">
      <c r="A51" s="232" t="s">
        <v>2</v>
      </c>
      <c r="B51" s="233" t="s">
        <v>510</v>
      </c>
      <c r="C51" s="234" t="s">
        <v>139</v>
      </c>
      <c r="D51" s="234" t="s">
        <v>511</v>
      </c>
    </row>
    <row r="52" spans="1:5" ht="27.75" thickBot="1">
      <c r="A52" s="235">
        <v>1</v>
      </c>
      <c r="B52" s="236" t="s">
        <v>234</v>
      </c>
      <c r="C52" s="228" t="s">
        <v>225</v>
      </c>
      <c r="D52" s="228"/>
    </row>
    <row r="53" spans="1:5" ht="54.75" thickBot="1">
      <c r="A53" s="235">
        <v>3</v>
      </c>
      <c r="B53" s="236" t="s">
        <v>512</v>
      </c>
      <c r="C53" s="228" t="s">
        <v>228</v>
      </c>
      <c r="D53" s="228"/>
    </row>
    <row r="54" spans="1:5" ht="27.75" thickBot="1">
      <c r="A54" s="235">
        <v>4</v>
      </c>
      <c r="B54" s="236" t="s">
        <v>232</v>
      </c>
      <c r="C54" s="228"/>
      <c r="D54" s="228"/>
    </row>
    <row r="55" spans="1:5" ht="54.75" thickBot="1">
      <c r="A55" s="235">
        <v>5</v>
      </c>
      <c r="B55" s="236" t="s">
        <v>513</v>
      </c>
      <c r="C55" s="228"/>
      <c r="D55" s="228"/>
    </row>
    <row r="56" spans="1:5">
      <c r="A56" s="207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452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Sprinter Legend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1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199" t="s">
        <v>453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1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6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8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515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455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454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0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0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0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456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2022-08-18T00:49:15Z</cp:lastPrinted>
  <dcterms:created xsi:type="dcterms:W3CDTF">2015-06-05T18:19:34Z</dcterms:created>
  <dcterms:modified xsi:type="dcterms:W3CDTF">2022-08-18T00:49:38Z</dcterms:modified>
</cp:coreProperties>
</file>