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05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W49" i="1"/>
  <c r="W47" i="1"/>
  <c r="W43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39" i="1" l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U53" i="1"/>
  <c r="U44" i="1"/>
  <c r="U49" i="1"/>
  <c r="U47" i="1"/>
  <c r="U52" i="1"/>
  <c r="U48" i="1"/>
  <c r="U45" i="1"/>
  <c r="U50" i="1"/>
  <c r="V47" i="1"/>
  <c r="K43" i="1"/>
  <c r="U42" i="1"/>
  <c r="U43" i="1"/>
  <c r="V39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V53" i="1" l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G46" i="1"/>
  <c r="K46" i="1"/>
  <c r="S45" i="1"/>
  <c r="S52" i="1"/>
  <c r="AD43" i="1"/>
  <c r="Q44" i="1"/>
  <c r="Q45" i="1" s="1"/>
  <c r="Q46" i="1" s="1"/>
  <c r="Q47" i="1" s="1"/>
  <c r="S43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41" i="1" l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T50" i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X45" i="1" l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<sst xmlns="http://schemas.openxmlformats.org/spreadsheetml/2006/main" count="762" uniqueCount="471">
  <si>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</si>
  <si>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</si>
  <si>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</si>
  <si>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</si>
  <si>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</si>
  <si>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</si>
  <si>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</si>
  <si>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</si>
  <si>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</si>
  <si>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</si>
  <si>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</si>
  <si>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</si>
  <si>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</si>
  <si>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</si>
  <si>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</si>
  <si>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</si>
  <si>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</si>
  <si>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</si>
  <si>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</si>
  <si>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</si>
  <si>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</si>
  <si>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</si>
  <si>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</si>
  <si>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</si>
  <si>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</si>
  <si>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</si>
  <si>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</si>
  <si>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</si>
  <si>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</si>
  <si>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</si>
  <si>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</si>
  <si>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</si>
  <si>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</si>
  <si>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</si>
  <si>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</si>
  <si>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</si>
  <si>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</si>
  <si>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</si>
  <si>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</si>
  <si>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</si>
  <si>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</si>
  <si>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</si>
  <si>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</si>
  <si>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</si>
  <si>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</si>
  <si>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</si>
  <si>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</si>
  <si>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</si>
  <si>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</si>
  <si>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</si>
  <si>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</si>
  <si>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</si>
  <si>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</si>
  <si>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</si>
  <si>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</si>
  <si>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</si>
  <si>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</si>
  <si>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</si>
  <si>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</si>
  <si>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</si>
  <si>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</si>
  <si>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</si>
  <si>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</si>
  <si>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</si>
  <si>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</si>
  <si>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</si>
  <si>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</si>
  <si>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</si>
  <si>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</si>
  <si>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</si>
  <si>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</si>
  <si>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</si>
  <si>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</si>
  <si>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</si>
  <si>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</si>
  <si>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</si>
  <si>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</si>
  <si>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</si>
  <si>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</si>
  <si>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</si>
  <si>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</si>
  <si>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</si>
  <si>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</si>
  <si>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</si>
  <si>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</si>
  <si>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</si>
  <si>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</si>
  <si>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</si>
  <si>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</si>
  <si>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</si>
  <si>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</si>
  <si>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</si>
  <si>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</si>
  <si>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</si>
  <si>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</si>
  <si>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</si>
  <si>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</si>
  <si>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</si>
  <si>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</si>
  <si>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</si>
  <si>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</si>
  <si>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</si>
  <si>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</si>
  <si>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</si>
  <si>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</si>
  <si>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</si>
  <si>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</si>
  <si>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</si>
  <si>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</si>
  <si>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</si>
  <si>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</si>
  <si>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</si>
  <si>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</si>
  <si>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</si>
  <si>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</si>
  <si>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</si>
  <si>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</si>
  <si>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</si>
  <si>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</si>
  <si>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</si>
  <si>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</si>
  <si>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</si>
  <si>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</si>
  <si>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</si>
  <si>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</si>
  <si>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</si>
  <si>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</si>
  <si>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</si>
  <si>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</si>
  <si>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</si>
  <si>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</si>
  <si>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</si>
  <si>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</si>
  <si>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</si>
  <si>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</si>
  <si>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</si>
  <si>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</si>
  <si>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</si>
  <si>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</si>
  <si>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</si>
  <si>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</si>
  <si>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</si>
  <si>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</si>
  <si>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</si>
  <si>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</si>
  <si>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</si>
  <si>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</si>
  <si>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</si>
  <si>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</si>
  <si>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</si>
  <si>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</si>
  <si>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</si>
  <si>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</si>
  <si>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</si>
  <si>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</si>
  <si>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</si>
  <si>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</si>
  <si>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</si>
  <si>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</si>
  <si>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</si>
  <si>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</si>
  <si>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</si>
  <si>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</si>
  <si>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</si>
  <si>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</si>
  <si>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</si>
  <si>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</si>
  <si>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</si>
  <si>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</si>
  <si>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</si>
  <si>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</si>
  <si>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</si>
  <si>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</si>
  <si>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</si>
  <si>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</si>
  <si>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</si>
  <si>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</si>
  <si>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</si>
  <si>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</si>
  <si>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</si>
  <si>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</si>
  <si>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</si>
  <si>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</si>
  <si>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</si>
  <si>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</si>
  <si>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</si>
  <si>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</si>
  <si>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</si>
  <si>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</si>
  <si>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</si>
  <si>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</si>
  <si>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</si>
  <si>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</si>
  <si>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</si>
  <si>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</si>
  <si>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</si>
  <si>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</si>
  <si>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</si>
  <si>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</si>
  <si>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</si>
  <si>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</si>
  <si>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</si>
  <si>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</si>
  <si>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</si>
  <si>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</si>
  <si>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</si>
  <si>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</si>
  <si>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</si>
  <si>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</si>
  <si>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</si>
  <si>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</si>
  <si>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</si>
  <si>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</si>
  <si>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</si>
  <si>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</si>
  <si>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</si>
  <si>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</si>
  <si>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</si>
  <si>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</si>
  <si>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</si>
  <si>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</si>
  <si>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</si>
  <si>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</si>
  <si>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</si>
  <si>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</si>
  <si>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</si>
  <si>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</si>
  <si>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</si>
  <si>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</si>
  <si>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</si>
  <si>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</si>
  <si>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</si>
  <si>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</si>
  <si>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</si>
  <si>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</si>
  <si>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</si>
  <si>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</si>
  <si>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</si>
  <si>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</si>
  <si>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</si>
  <si>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</si>
  <si>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</si>
  <si>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</si>
  <si>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</si>
  <si>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</si>
  <si>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</si>
  <si>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</si>
  <si>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</si>
  <si>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</si>
  <si>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</si>
  <si>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</si>
  <si>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</si>
  <si>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</si>
  <si>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</si>
  <si>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</si>
  <si>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</si>
  <si>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</si>
  <si>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</si>
  <si>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</si>
  <si>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</si>
  <si>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</si>
  <si>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</si>
  <si>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</si>
  <si>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</si>
  <si>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</si>
  <si>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</si>
  <si>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</si>
  <si>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</si>
  <si>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</si>
  <si>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</si>
  <si>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</si>
  <si>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</si>
  <si>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</si>
  <si>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</si>
  <si>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</si>
  <si>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</si>
  <si>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</si>
  <si>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</si>
  <si>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</si>
  <si>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</si>
  <si>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</si>
  <si>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</si>
  <si>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</si>
  <si>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</si>
  <si>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</si>
  <si>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</si>
  <si>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</si>
  <si>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</si>
  <si>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</si>
  <si>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</si>
  <si>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</si>
  <si>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</si>
  <si>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</si>
  <si>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</si>
  <si>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</si>
  <si>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</si>
  <si>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</si>
  <si>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</si>
  <si>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</si>
  <si>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</si>
  <si>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</si>
  <si>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</si>
  <si>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</si>
  <si>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</si>
  <si>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</si>
  <si>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</si>
  <si>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</si>
  <si>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</si>
  <si>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</si>
  <si>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</si>
  <si>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</si>
  <si>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</si>
  <si>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</si>
  <si>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</si>
  <si>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</si>
  <si>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</si>
  <si>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</si>
  <si>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</si>
  <si>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</si>
  <si>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</si>
  <si>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</si>
  <si>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</si>
  <si>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</si>
  <si>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</si>
  <si>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</si>
  <si>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</si>
  <si>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</si>
  <si>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</si>
  <si>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</si>
  <si>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</si>
  <si>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</si>
  <si>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</si>
  <si>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</si>
  <si>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</si>
  <si>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</si>
  <si>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</si>
  <si>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</si>
  <si>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</si>
  <si>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</si>
  <si>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</si>
  <si>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</si>
  <si>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</si>
  <si>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</si>
  <si>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</si>
  <si>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</si>
  <si>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</si>
  <si>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</si>
  <si>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</si>
  <si>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</si>
  <si>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</si>
  <si>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</si>
  <si>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</si>
  <si>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</si>
  <si>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</si>
  <si>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</si>
  <si>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</si>
  <si>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</si>
  <si>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</si>
  <si>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</si>
  <si>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</si>
  <si>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</si>
  <si>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</si>
  <si>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</si>
  <si>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</si>
  <si>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</si>
  <si>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</si>
  <si>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</si>
  <si>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</si>
  <si>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</si>
  <si>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</si>
  <si>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</si>
  <si>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</si>
  <si>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</si>
  <si>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</si>
  <si>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</si>
  <si>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</si>
  <si>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</si>
  <si>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</si>
  <si>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</si>
  <si>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</si>
  <si>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</si>
  <si>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</si>
  <si>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</si>
  <si>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</si>
  <si>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</si>
  <si>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</si>
  <si>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</si>
  <si>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</si>
  <si>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</si>
  <si>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</si>
  <si>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</si>
  <si>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</si>
  <si>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</si>
  <si>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</si>
  <si>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</si>
  <si>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</si>
  <si>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</si>
  <si>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</si>
  <si>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</si>
  <si>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</si>
  <si>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</si>
  <si>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</si>
  <si>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</si>
  <si>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</si>
  <si>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</si>
  <si>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</si>
  <si>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</si>
  <si>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</si>
  <si>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</si>
  <si>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</si>
  <si>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</si>
  <si>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</si>
  <si>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</si>
  <si>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</si>
  <si>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</si>
  <si>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</si>
  <si>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</si>
  <si>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</si>
  <si>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</si>
  <si>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</si>
  <si>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</si>
  <si>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</si>
  <si>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</si>
  <si>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</si>
  <si>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</si>
  <si>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</si>
  <si>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</si>
  <si>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</si>
  <si>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</si>
  <si>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</si>
  <si>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</si>
  <si>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</si>
  <si>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</si>
  <si>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</si>
  <si>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</si>
  <si>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</si>
  <si>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</si>
  <si>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</si>
  <si>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</si>
  <si>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</si>
  <si>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</si>
  <si>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</si>
  <si>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</si>
  <si>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</si>
  <si>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</si>
  <si>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</si>
  <si>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</si>
  <si>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</si>
  <si>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</si>
  <si>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</si>
  <si>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</si>
  <si>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</si>
  <si>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</si>
  <si>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</si>
  <si>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</si>
  <si>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</si>
  <si>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</si>
  <si>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</si>
  <si>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</si>
  <si>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</si>
  <si>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</si>
  <si>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250 ml</t>
  </si>
  <si>
    <t>Runthrough NS Intermediate</t>
  </si>
  <si>
    <t>Runthrough NS Hypercoat</t>
  </si>
  <si>
    <t xml:space="preserve">проходим, контуры ровные. </t>
  </si>
  <si>
    <t>2.25 - 26</t>
  </si>
  <si>
    <t>проходим, контуры ровные. Антеградный кровоток TIMI III.</t>
  </si>
  <si>
    <t>Правый</t>
  </si>
  <si>
    <t>Сметанина Е.М.</t>
  </si>
  <si>
    <t>09:24</t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</si>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</sst>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45" sqref="J4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44839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0.66666666666666663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0.69791666666666663</v>
      </c>
      <c r="C10" s="61"/>
      <c r="D10" s="116" t="s">
        <v>235</v>
      </c>
      <c r="E10" s="112"/>
      <c r="F10" s="112"/>
      <c r="G10" s="29" t="s">
        <v>230</v>
      </c>
      <c r="H10" s="31"/>
    </row>
    <row r="11" spans="1:8" ht="18" thickTop="1" thickBot="1">
      <c r="A11" s="106" t="s">
        <v>255</v>
      </c>
      <c r="B11" s="107" t="s">
        <v>468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19551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15720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469</v>
      </c>
      <c r="H16" s="117">
        <v>354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467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9" t="s">
        <v>464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466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466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466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452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470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3" zoomScaleNormal="100" zoomScaleSheetLayoutView="100" zoomScalePageLayoutView="90" workbookViewId="0">
      <selection activeCell="K25" sqref="K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284</v>
      </c>
      <c r="D8" s="219"/>
      <c r="E8" s="219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 t="s">
        <v>287</v>
      </c>
      <c r="D9" s="219"/>
      <c r="E9" s="219"/>
      <c r="F9" s="83">
        <v>1</v>
      </c>
      <c r="G9" s="145" t="s">
        <v>380</v>
      </c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44839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0.57986111111111105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0.625</v>
      </c>
      <c r="C14" s="63"/>
      <c r="D14" s="116" t="s">
        <v>235</v>
      </c>
      <c r="E14" s="112"/>
      <c r="F14" s="112"/>
      <c r="G14" s="96" t="str">
        <f>КАГ!G10</f>
        <v>Тарасова Н.В.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Сметанина Е.М.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19551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69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15720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09:24</v>
      </c>
      <c r="H20" s="118">
        <f>КАГ!H16</f>
        <v>354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5"/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452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7" zoomScaleNormal="90" zoomScaleSheetLayoutView="100" zoomScalePageLayoutView="80" workbookViewId="0">
      <selection activeCell="B20" sqref="B20:B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44839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Сметанина Е.М.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19551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69</v>
      </c>
    </row>
    <row r="7" spans="1:4">
      <c r="A7" s="43"/>
      <c r="B7" s="18"/>
      <c r="C7" s="124" t="s">
        <v>12</v>
      </c>
      <c r="D7" s="126">
        <f>КАГ!$B$14</f>
        <v>15720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44839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463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390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390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465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159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93" t="s">
        <v>400</v>
      </c>
      <c r="C19" s="168" t="s">
        <v>424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Runthrough NS Hypercoat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DES, Resolute Integtity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1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460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1</v>
      </c>
      <c r="K21" s="140">
        <f>IF(ISNUMBER(SEARCH('Карта учёта'!$B$19,Расходка[Наименование расходного материала])),MAX($K$1:K20)+1,0)</f>
        <v>1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459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</v>
      </c>
      <c r="C44" s="1" t="s">
        <v>462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422</v>
      </c>
    </row>
    <row r="45" spans="1:33">
      <c r="A45">
        <v>44</v>
      </c>
      <c r="B45" t="s">
        <v>3</v>
      </c>
      <c r="C45" s="1" t="s">
        <v>463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1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423</v>
      </c>
    </row>
    <row r="46" spans="1:33">
      <c r="A46">
        <v>45</v>
      </c>
      <c r="B46" t="s">
        <v>377</v>
      </c>
      <c r="C46" t="s">
        <v>451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437</v>
      </c>
    </row>
    <row r="47" spans="1:33">
      <c r="A47">
        <v>46</v>
      </c>
      <c r="B47" t="s">
        <v>6</v>
      </c>
      <c r="C47" t="s">
        <v>457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424</v>
      </c>
    </row>
    <row r="48" spans="1:33">
      <c r="A48">
        <v>47</v>
      </c>
      <c r="B48" t="s">
        <v>5</v>
      </c>
      <c r="C48" t="s">
        <v>458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432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2022-10-05T13:37:59Z</cp:lastPrinted>
  <dcterms:created xsi:type="dcterms:W3CDTF">2015-06-05T18:19:34Z</dcterms:created>
  <dcterms:modified xsi:type="dcterms:W3CDTF">2022-10-05T13:38:09Z</dcterms:modified>
</cp:coreProperties>
</file>