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G10" i="1" s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3" i="1" l="1"/>
  <c r="W47" i="1"/>
  <c r="W49" i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K43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U40" i="1" l="1"/>
  <c r="U45" i="1"/>
  <c r="V39" i="1"/>
  <c r="V47" i="1"/>
  <c r="U41" i="1"/>
  <c r="U43" i="1"/>
  <c r="U49" i="1"/>
  <c r="U39" i="1"/>
  <c r="U42" i="1"/>
  <c r="U52" i="1"/>
  <c r="U44" i="1"/>
  <c r="U50" i="1"/>
  <c r="U48" i="1"/>
  <c r="U47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AD43" i="1"/>
  <c r="Q44" i="1"/>
  <c r="Q45" i="1" s="1"/>
  <c r="Q46" i="1" s="1"/>
  <c r="Q47" i="1" s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52" i="1" l="1"/>
  <c r="S43" i="1"/>
  <c r="S45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T50" i="1" l="1"/>
  <c r="X45" i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<sst xmlns="http://schemas.openxmlformats.org/spreadsheetml/2006/main" count="757" uniqueCount="475">
  <si>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</si>
  <si>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</si>
  <si>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</si>
  <si>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</si>
  <si>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</si>
  <si>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</si>
  <si>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</si>
  <si>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</si>
  <si>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</si>
  <si>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</si>
  <si>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</si>
  <si>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</si>
  <si>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</si>
  <si>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</si>
  <si>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</si>
  <si>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</si>
  <si>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</si>
  <si>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</si>
  <si>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</si>
  <si>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</si>
  <si>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</si>
  <si>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</si>
  <si>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</si>
  <si>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</si>
  <si>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</si>
  <si>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</si>
  <si>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</si>
  <si>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</si>
  <si>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</si>
  <si>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</si>
  <si>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</si>
  <si>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</si>
  <si>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</si>
  <si>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</si>
  <si>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</si>
  <si>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</si>
  <si>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</si>
  <si>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</si>
  <si>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</si>
  <si>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</si>
  <si>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</si>
  <si>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</si>
  <si>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</si>
  <si>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</si>
  <si>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</si>
  <si>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</si>
  <si>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</si>
  <si>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</si>
  <si>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</si>
  <si>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</si>
  <si>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</si>
  <si>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</si>
  <si>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</si>
  <si>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</si>
  <si>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</si>
  <si>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</si>
  <si>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</si>
  <si>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</si>
  <si>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</si>
  <si>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</si>
  <si>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</si>
  <si>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</si>
  <si>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</si>
  <si>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</si>
  <si>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</si>
  <si>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</si>
  <si>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</si>
  <si>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</si>
  <si>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</si>
  <si>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</si>
  <si>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</si>
  <si>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</si>
  <si>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</si>
  <si>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</si>
  <si>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</si>
  <si>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</si>
  <si>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</si>
  <si>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</si>
  <si>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</si>
  <si>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</si>
  <si>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</si>
  <si>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</si>
  <si>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</si>
  <si>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</si>
  <si>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</si>
  <si>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</si>
  <si>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</si>
  <si>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</si>
  <si>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</si>
  <si>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</si>
  <si>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</si>
  <si>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</si>
  <si>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</si>
  <si>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</si>
  <si>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</si>
  <si>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</si>
  <si>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</si>
  <si>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</si>
  <si>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</si>
  <si>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</si>
  <si>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</si>
  <si>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</si>
  <si>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</si>
  <si>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</si>
  <si>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</si>
  <si>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</si>
  <si>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</si>
  <si>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</si>
  <si>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</si>
  <si>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</si>
  <si>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</si>
  <si>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</si>
  <si>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</si>
  <si>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</si>
  <si>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</si>
  <si>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</si>
  <si>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</si>
  <si>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</si>
  <si>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</si>
  <si>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</si>
  <si>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</si>
  <si>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</si>
  <si>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</si>
  <si>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</si>
  <si>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</si>
  <si>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</si>
  <si>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</si>
  <si>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</si>
  <si>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</si>
  <si>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</si>
  <si>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</si>
  <si>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</si>
  <si>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</si>
  <si>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</si>
  <si>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</si>
  <si>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</si>
  <si>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</si>
  <si>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</si>
  <si>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</si>
  <si>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</si>
  <si>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</si>
  <si>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</si>
  <si>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</si>
  <si>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</si>
  <si>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</si>
  <si>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</si>
  <si>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</si>
  <si>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</si>
  <si>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</si>
  <si>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</si>
  <si>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</si>
  <si>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</si>
  <si>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</si>
  <si>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</si>
  <si>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</si>
  <si>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</si>
  <si>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</si>
  <si>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</si>
  <si>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</si>
  <si>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</si>
  <si>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</si>
  <si>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</si>
  <si>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</si>
  <si>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</si>
  <si>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</si>
  <si>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</si>
  <si>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</si>
  <si>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</si>
  <si>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</si>
  <si>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</si>
  <si>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</si>
  <si>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</si>
  <si>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</si>
  <si>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</si>
  <si>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</si>
  <si>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</si>
  <si>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</si>
  <si>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</si>
  <si>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</si>
  <si>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</si>
  <si>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</si>
  <si>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</si>
  <si>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</si>
  <si>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</si>
  <si>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</si>
  <si>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</si>
  <si>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</si>
  <si>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</si>
  <si>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</si>
  <si>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</si>
  <si>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</si>
  <si>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</si>
  <si>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</si>
  <si>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</si>
  <si>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</si>
  <si>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</si>
  <si>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</si>
  <si>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</si>
  <si>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</si>
  <si>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</si>
  <si>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</si>
  <si>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</si>
  <si>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</si>
  <si>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</si>
  <si>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</si>
  <si>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</si>
  <si>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</si>
  <si>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</si>
  <si>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</si>
  <si>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</si>
  <si>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</si>
  <si>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</si>
  <si>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</si>
  <si>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</si>
  <si>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</si>
  <si>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</si>
  <si>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</si>
  <si>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</si>
  <si>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</si>
  <si>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</si>
  <si>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</si>
  <si>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</si>
  <si>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</si>
  <si>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</si>
  <si>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</si>
  <si>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</si>
  <si>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</si>
  <si>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</si>
  <si>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</si>
  <si>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</si>
  <si>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</si>
  <si>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</si>
  <si>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</si>
  <si>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</si>
  <si>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</si>
  <si>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</si>
  <si>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</si>
  <si>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</si>
  <si>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</si>
  <si>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</si>
  <si>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</si>
  <si>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</si>
  <si>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</si>
  <si>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</si>
  <si>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</si>
  <si>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</si>
  <si>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</si>
  <si>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</si>
  <si>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</si>
  <si>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</si>
  <si>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</si>
  <si>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</si>
  <si>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</si>
  <si>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</si>
  <si>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</si>
  <si>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</si>
  <si>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</si>
  <si>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</si>
  <si>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</si>
  <si>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</si>
  <si>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</si>
  <si>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</si>
  <si>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</si>
  <si>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</si>
  <si>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</si>
  <si>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</si>
  <si>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</si>
  <si>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</si>
  <si>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</si>
  <si>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</si>
  <si>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</si>
  <si>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</si>
  <si>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</si>
  <si>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</si>
  <si>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</si>
  <si>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</si>
  <si>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</si>
  <si>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</si>
  <si>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</si>
  <si>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</si>
  <si>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</si>
  <si>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</si>
  <si>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</si>
  <si>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</si>
  <si>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</si>
  <si>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</si>
  <si>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</si>
  <si>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</si>
  <si>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</si>
  <si>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</si>
  <si>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</si>
  <si>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</si>
  <si>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</si>
  <si>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</si>
  <si>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</si>
  <si>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</si>
  <si>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</si>
  <si>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</si>
  <si>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</si>
  <si>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</si>
  <si>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</si>
  <si>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</si>
  <si>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</si>
  <si>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</si>
  <si>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</si>
  <si>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</si>
  <si>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</si>
  <si>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</si>
  <si>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</si>
  <si>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</si>
  <si>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</si>
  <si>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</si>
  <si>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</si>
  <si>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</si>
  <si>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</si>
  <si>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</si>
  <si>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</si>
  <si>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</si>
  <si>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</si>
  <si>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</si>
  <si>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</si>
  <si>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</si>
  <si>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</si>
  <si>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</si>
  <si>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</si>
  <si>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</si>
  <si>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</si>
  <si>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</si>
  <si>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</si>
  <si>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</si>
  <si>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</si>
  <si>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</si>
  <si>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</si>
  <si>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</si>
  <si>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</si>
  <si>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</si>
  <si>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</si>
  <si>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</si>
  <si>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</si>
  <si>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</si>
  <si>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</si>
  <si>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</si>
  <si>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</si>
  <si>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</si>
  <si>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</si>
  <si>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</si>
  <si>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</si>
  <si>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</si>
  <si>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</si>
  <si>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</si>
  <si>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</si>
  <si>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</si>
  <si>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</si>
  <si>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</si>
  <si>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</si>
  <si>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</si>
  <si>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</si>
  <si>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</si>
  <si>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</si>
  <si>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</si>
  <si>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</si>
  <si>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</si>
  <si>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</si>
  <si>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</si>
  <si>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</si>
  <si>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</si>
  <si>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</si>
  <si>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</si>
  <si>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</si>
  <si>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</si>
  <si>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</si>
  <si>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</si>
  <si>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</si>
  <si>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</si>
  <si>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</si>
  <si>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</si>
  <si>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</si>
  <si>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</si>
  <si>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</si>
  <si>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</si>
  <si>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</si>
  <si>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</si>
  <si>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</si>
  <si>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</si>
  <si>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</si>
  <si>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</si>
  <si>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</si>
  <si>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</si>
  <si>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</si>
  <si>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</si>
  <si>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</si>
  <si>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</si>
  <si>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</si>
  <si>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</si>
  <si>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</si>
  <si>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</si>
  <si>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</si>
  <si>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</si>
  <si>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</si>
  <si>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</si>
  <si>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</si>
  <si>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</si>
  <si>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</si>
  <si>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</si>
  <si>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</si>
  <si>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</si>
  <si>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</si>
  <si>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</si>
  <si>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</si>
  <si>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</si>
  <si>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</si>
  <si>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</si>
  <si>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</si>
  <si>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</si>
  <si>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</si>
  <si>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</si>
  <si>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</si>
  <si>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</si>
  <si>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</si>
  <si>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</si>
  <si>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</si>
  <si>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</si>
  <si>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</si>
  <si>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</si>
  <si>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</si>
  <si>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</si>
  <si>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</si>
  <si>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</si>
  <si>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</si>
  <si>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</si>
  <si>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</si>
  <si>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</si>
  <si>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</si>
  <si>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</si>
  <si>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</si>
  <si>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</si>
  <si>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</si>
  <si>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</si>
  <si>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</si>
  <si>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</si>
  <si>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</si>
  <si>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</si>
  <si>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</si>
  <si>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</si>
  <si>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</si>
  <si>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</si>
  <si>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</si>
  <si>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</si>
  <si>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</si>
  <si>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</si>
  <si>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</si>
  <si>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</si>
  <si>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</si>
  <si>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</si>
  <si>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</si>
  <si>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</si>
  <si>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</si>
  <si>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</si>
  <si>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</si>
  <si>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</si>
  <si>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</si>
  <si>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</si>
  <si>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</si>
  <si>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</si>
  <si>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</si>
  <si>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>ОКС с ↑ ST</t>
  </si>
  <si>
    <t>Правый</t>
  </si>
  <si>
    <t>150 ml</t>
  </si>
  <si>
    <t>Язев М.А.</t>
  </si>
  <si>
    <t>05:36</t>
  </si>
  <si>
    <t>проходим, контуры ровные. Антеградный кровоток TIMI III.</t>
  </si>
  <si>
    <t>бассейн представлен доминантной ВТК со стенозв в средней трети 30%. Антеградный кровоток TIMI III.</t>
  </si>
  <si>
    <t>стеноз проксимального сегмента 30%. На уровне среднего сегмента острая тотальная окклюзия. Антеградный кровоток TIMI 0.  TTG4, TIMI 0, Rentrop 0.</t>
  </si>
  <si>
    <t>С учётом клинических данных совместно с деж.кардиологом Дубровской Я.А. принято решение  о экстренной реваскуляризации ПКА.</t>
  </si>
  <si>
    <t>Устье ПКА катетеризировано проводниковым катетером Launcher JR 3,5 6Fr. Коронарный проводник intuition заведен в дистальный сегмент ПКА. Реканализация тромбаспиратором Hunter выполнено 2 пассажа - удалены организованные тромбы размерами 3-4 на 2-3 мм. На съемке тандемный стеноз среднего сегмента более 80%. В зону значимого стеноза среднего сегмента с полным покрытием стеноза позиционированы и имплантированы DES Resolute Integrity 3,5-30 мм, давлением 18 атм. Постдилатация стента БК NC Euphora 4.5 - 8 мм, давлением 12 атм. На контрольных съёмках признаков краевых диссекций, тромбоза ПКА нет. Антеградный кровоток по ПКА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</si>
</sst>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M31" sqref="M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0.28125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0.28472222222222221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468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26993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48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15762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465</v>
      </c>
      <c r="C16" s="18"/>
      <c r="D16" s="41"/>
      <c r="E16" s="41"/>
      <c r="F16" s="41"/>
      <c r="G16" s="159" t="s">
        <v>469</v>
      </c>
      <c r="H16" s="117">
        <v>740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9" t="s">
        <v>464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1" t="s">
        <v>473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I25" sqref="I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440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6650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0.3125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Язев М.А.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26993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15762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05:36</v>
      </c>
      <c r="H20" s="118">
        <f>КАГ!H16</f>
        <v>740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0.29125000000000001</v>
      </c>
    </row>
    <row r="23" spans="1:8" ht="14.45" customHeight="1">
      <c r="A23" s="227" t="s">
        <v>474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453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1" sqref="I1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44840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Язев М.А.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26993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48</v>
      </c>
    </row>
    <row r="7" spans="1:4">
      <c r="A7" s="43"/>
      <c r="B7" s="18"/>
      <c r="C7" s="124" t="s">
        <v>12</v>
      </c>
      <c r="D7" s="126">
        <f>КАГ!$B$14</f>
        <v>15762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44840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4" t="s">
        <v>406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399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3" t="s">
        <v>381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378</v>
      </c>
      <c r="C17" s="168" t="s">
        <v>119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177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454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3.5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455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461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460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457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1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456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1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</v>
      </c>
      <c r="C44" s="1" t="s">
        <v>462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Runthrough NS Intermediate</v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422</v>
      </c>
    </row>
    <row r="45" spans="1:33">
      <c r="A45">
        <v>44</v>
      </c>
      <c r="B45" t="s">
        <v>3</v>
      </c>
      <c r="C45" s="1" t="s">
        <v>463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Runthrough NS Hypercoat</v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423</v>
      </c>
    </row>
    <row r="46" spans="1:33">
      <c r="A46">
        <v>45</v>
      </c>
      <c r="B46" t="s">
        <v>377</v>
      </c>
      <c r="C46" t="s">
        <v>451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Dolphin</v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437</v>
      </c>
    </row>
    <row r="47" spans="1:33">
      <c r="A47">
        <v>46</v>
      </c>
      <c r="B47" t="s">
        <v>6</v>
      </c>
      <c r="C47" t="s">
        <v>458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DES, Yukon Chrome PC</v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424</v>
      </c>
    </row>
    <row r="48" spans="1:33">
      <c r="A48">
        <v>47</v>
      </c>
      <c r="B48" t="s">
        <v>5</v>
      </c>
      <c r="C48" t="s">
        <v>459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SubMarine Rapido, Invatec</v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2022-10-06T04:45:33Z</cp:lastPrinted>
  <dcterms:created xsi:type="dcterms:W3CDTF">2015-06-05T18:19:34Z</dcterms:created>
  <dcterms:modified xsi:type="dcterms:W3CDTF">2022-10-06T04:45:45Z</dcterms:modified>
</cp:coreProperties>
</file>