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50" i="1"/>
  <c r="V55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48" i="1" l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U42" i="1"/>
  <c r="U52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5" i="1" l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3" i="1" s="1"/>
  <c r="G50" i="1"/>
  <c r="X54" i="1"/>
  <c r="X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49" i="1" l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L51" i="1" l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Y54" i="1" l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<sst xmlns="http://schemas.openxmlformats.org/spreadsheetml/2006/main" count="760" uniqueCount="479">
  <si>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</si>
  <si>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</si>
  <si>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</si>
  <si>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</si>
  <si>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</si>
  <si>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</si>
  <si>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</si>
  <si>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</si>
  <si>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</si>
  <si>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</si>
  <si>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</si>
  <si>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</si>
  <si>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</si>
  <si>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</si>
  <si>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</si>
  <si>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</si>
  <si>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</si>
  <si>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</si>
  <si>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</si>
  <si>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</si>
  <si>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</si>
  <si>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</si>
  <si>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</si>
  <si>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</si>
  <si>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</si>
  <si>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</si>
  <si>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</si>
  <si>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</si>
  <si>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</si>
  <si>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</si>
  <si>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</si>
  <si>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</si>
  <si>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</si>
  <si>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</si>
  <si>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</si>
  <si>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</si>
  <si>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</si>
  <si>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</si>
  <si>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</si>
  <si>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</si>
  <si>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</si>
  <si>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</si>
  <si>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</si>
  <si>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</si>
  <si>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</si>
  <si>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</si>
  <si>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</si>
  <si>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</si>
  <si>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</si>
  <si>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</si>
  <si>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</si>
  <si>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</si>
  <si>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</si>
  <si>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</si>
  <si>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</si>
  <si>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</si>
  <si>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</si>
  <si>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</si>
  <si>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</si>
  <si>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</si>
  <si>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</si>
  <si>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</si>
  <si>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</si>
  <si>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</si>
  <si>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</si>
  <si>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</si>
  <si>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</si>
  <si>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</si>
  <si>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</si>
  <si>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</si>
  <si>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</si>
  <si>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</si>
  <si>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</si>
  <si>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</si>
  <si>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</si>
  <si>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</si>
  <si>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</si>
  <si>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</si>
  <si>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</si>
  <si>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</si>
  <si>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</si>
  <si>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</si>
  <si>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</si>
  <si>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</si>
  <si>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</si>
  <si>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</si>
  <si>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</si>
  <si>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</si>
  <si>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</si>
  <si>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</si>
  <si>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</si>
  <si>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</si>
  <si>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</si>
  <si>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</si>
  <si>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</si>
  <si>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</si>
  <si>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</si>
  <si>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</si>
  <si>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</si>
  <si>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</si>
  <si>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</si>
  <si>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</si>
  <si>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</si>
  <si>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</si>
  <si>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</si>
  <si>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</si>
  <si>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</si>
  <si>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</si>
  <si>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</si>
  <si>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</si>
  <si>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</si>
  <si>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</si>
  <si>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</si>
  <si>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</si>
  <si>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</si>
  <si>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</si>
  <si>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</si>
  <si>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</si>
  <si>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</si>
  <si>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</si>
  <si>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</si>
  <si>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</si>
  <si>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</si>
  <si>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</si>
  <si>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</si>
  <si>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</si>
  <si>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</si>
  <si>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</si>
  <si>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</si>
  <si>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</si>
  <si>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</si>
  <si>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</si>
  <si>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</si>
  <si>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</si>
  <si>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</si>
  <si>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</si>
  <si>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</si>
  <si>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</si>
  <si>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</si>
  <si>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</si>
  <si>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</si>
  <si>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</si>
  <si>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</si>
  <si>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</si>
  <si>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</si>
  <si>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</si>
  <si>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</si>
  <si>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</si>
  <si>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</si>
  <si>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</si>
  <si>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</si>
  <si>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</si>
  <si>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</si>
  <si>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</si>
  <si>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</si>
  <si>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</si>
  <si>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</si>
  <si>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</si>
  <si>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</si>
  <si>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</si>
  <si>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</si>
  <si>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</si>
  <si>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</si>
  <si>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</si>
  <si>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</si>
  <si>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</si>
  <si>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</si>
  <si>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</si>
  <si>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</si>
  <si>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</si>
  <si>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</si>
  <si>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</si>
  <si>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</si>
  <si>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</si>
  <si>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</si>
  <si>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</si>
  <si>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</si>
  <si>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</si>
  <si>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</si>
  <si>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</si>
  <si>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</si>
  <si>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</si>
  <si>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</si>
  <si>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</si>
  <si>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</si>
  <si>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</si>
  <si>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</si>
  <si>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</si>
  <si>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</si>
  <si>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</si>
  <si>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</si>
  <si>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</si>
  <si>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</si>
  <si>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</si>
  <si>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</si>
  <si>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</si>
  <si>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</si>
  <si>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</si>
  <si>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</si>
  <si>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</si>
  <si>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</si>
  <si>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</si>
  <si>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</si>
  <si>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</si>
  <si>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</si>
  <si>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</si>
  <si>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</si>
  <si>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</si>
  <si>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</si>
  <si>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</si>
  <si>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</si>
  <si>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</si>
  <si>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</si>
  <si>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</si>
  <si>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</si>
  <si>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</si>
  <si>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</si>
  <si>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</si>
  <si>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</si>
  <si>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</si>
  <si>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</si>
  <si>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</si>
  <si>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</si>
  <si>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</si>
  <si>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</si>
  <si>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</si>
  <si>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</si>
  <si>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</si>
  <si>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</si>
  <si>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</si>
  <si>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</si>
  <si>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</si>
  <si>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</si>
  <si>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</si>
  <si>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</si>
  <si>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</si>
  <si>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</si>
  <si>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</si>
  <si>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</si>
  <si>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</si>
  <si>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</si>
  <si>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</si>
  <si>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</si>
  <si>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</si>
  <si>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</si>
  <si>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</si>
  <si>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</si>
  <si>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</si>
  <si>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</si>
  <si>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</si>
  <si>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</si>
  <si>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</si>
  <si>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</si>
  <si>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</si>
  <si>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</si>
  <si>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</si>
  <si>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</si>
  <si>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</si>
  <si>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</si>
  <si>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</si>
  <si>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</si>
  <si>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</si>
  <si>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</si>
  <si>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</si>
  <si>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</si>
  <si>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</si>
  <si>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</si>
  <si>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</si>
  <si>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</si>
  <si>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</si>
  <si>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</si>
  <si>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</si>
  <si>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</si>
  <si>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</si>
  <si>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</si>
  <si>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</si>
  <si>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</si>
  <si>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</si>
  <si>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</si>
  <si>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</si>
  <si>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</si>
  <si>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</si>
  <si>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</si>
  <si>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</si>
  <si>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</si>
  <si>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</si>
  <si>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</si>
  <si>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</si>
  <si>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</si>
  <si>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</si>
  <si>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</si>
  <si>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</si>
  <si>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</si>
  <si>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</si>
  <si>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</si>
  <si>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</si>
  <si>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</si>
  <si>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</si>
  <si>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</si>
  <si>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</si>
  <si>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</si>
  <si>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</si>
  <si>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</si>
  <si>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</si>
  <si>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</si>
  <si>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</si>
  <si>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</si>
  <si>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</si>
  <si>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</si>
  <si>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</si>
  <si>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</si>
  <si>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</si>
  <si>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</si>
  <si>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</si>
  <si>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</si>
  <si>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</si>
  <si>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</si>
  <si>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</si>
  <si>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</si>
  <si>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</si>
  <si>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</si>
  <si>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</si>
  <si>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</si>
  <si>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</si>
  <si>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</si>
  <si>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</si>
  <si>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</si>
  <si>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</si>
  <si>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</si>
  <si>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</si>
  <si>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</si>
  <si>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</si>
  <si>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</si>
  <si>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</si>
  <si>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</si>
  <si>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</si>
  <si>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</si>
  <si>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</si>
  <si>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</si>
  <si>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</si>
  <si>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</si>
  <si>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</si>
  <si>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</si>
  <si>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</si>
  <si>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</si>
  <si>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</si>
  <si>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</si>
  <si>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</si>
  <si>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</si>
  <si>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</si>
  <si>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</si>
  <si>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</si>
  <si>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</si>
  <si>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</si>
  <si>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</si>
  <si>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</si>
  <si>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</si>
  <si>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</si>
  <si>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</si>
  <si>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</si>
  <si>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</si>
  <si>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</si>
  <si>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</si>
  <si>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</si>
  <si>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</si>
  <si>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</si>
  <si>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</si>
  <si>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</si>
  <si>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</si>
  <si>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</si>
  <si>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</si>
  <si>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</si>
  <si>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</si>
  <si>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</si>
  <si>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</si>
  <si>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</si>
  <si>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</si>
  <si>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</si>
  <si>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</si>
  <si>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</si>
  <si>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</si>
  <si>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</si>
  <si>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</si>
  <si>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</si>
  <si>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</si>
  <si>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</si>
  <si>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</si>
  <si>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</si>
  <si>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</si>
  <si>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</si>
  <si>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</si>
  <si>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</si>
  <si>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</si>
  <si>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</si>
  <si>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</si>
  <si>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</si>
  <si>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</si>
  <si>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</si>
  <si>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</si>
  <si>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</si>
  <si>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</si>
  <si>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</si>
  <si>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</si>
  <si>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</si>
  <si>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</si>
  <si>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</si>
  <si>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</si>
  <si>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</si>
  <si>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</si>
  <si>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</si>
  <si>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</si>
  <si>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</si>
  <si>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</si>
  <si>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</si>
  <si>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</si>
  <si>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</si>
  <si>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</si>
  <si>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</si>
  <si>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</si>
  <si>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</si>
  <si>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</si>
  <si>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</si>
  <si>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</si>
  <si>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</si>
  <si>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</si>
  <si>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</si>
  <si>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</si>
  <si>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</si>
  <si>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</si>
  <si>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</si>
  <si>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</si>
  <si>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</si>
  <si>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</si>
  <si>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</si>
  <si>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</si>
  <si>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</si>
  <si>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</si>
  <si>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</si>
  <si>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</si>
  <si>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</si>
  <si>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</si>
  <si>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</si>
  <si>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</si>
  <si>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</si>
  <si>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</si>
  <si>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</si>
  <si>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</si>
  <si>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</si>
  <si>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</si>
  <si>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</si>
  <si>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</si>
  <si>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</si>
  <si>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</si>
  <si>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</si>
  <si>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</si>
  <si>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</si>
  <si>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</si>
  <si>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</si>
  <si>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</si>
  <si>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</si>
  <si>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</si>
  <si>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</si>
  <si>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</si>
  <si>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</si>
  <si>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</si>
  <si>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</si>
  <si>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</si>
  <si>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Старшая мед.сетра: О.Н. Черткова</t>
  </si>
  <si>
    <t>Евдокимова Н.А.</t>
  </si>
  <si>
    <t>06:54</t>
  </si>
  <si>
    <t>лучевой</t>
  </si>
  <si>
    <t>локальный стеноз тела ствола ЛКА 30%.</t>
  </si>
  <si>
    <t>бассейн огибающей артерии гиполазирован, проходим, контуры ровные. Антеградный кровоток TIMI III.</t>
  </si>
  <si>
    <t xml:space="preserve">Атипичная анатомия бассейна: крупная диагональная ветвь 2 (ДВ2). ПНА представлена как крупная септальная ветвь с гипоплазией дистального сегмента. Стеноз проксимального сегмента ПНА 30%. Определяется миокардиальный мостик средней трети  ПНА с компрессией в систолу до 70%. Стеноз проксимальной трети ДВ2 30%.  В зоне средней трети крупной ДВ2 определяется флотирующий тромб, TTG3, выраженный вазоспазм дистального сегмента ДВ2.  Антеградный кровоток по крупной ДВ2 TIMI II. </t>
  </si>
  <si>
    <t>артерия очень крупная. Неровности контуров среднего сегмента. Антеградный кровоток TIMI III.</t>
  </si>
  <si>
    <t>С учётом клинических данных совместно с деж.кардиологом Кругликовой И.В. принято решение в пользу выполнения аспирации тромба из ДВ2</t>
  </si>
  <si>
    <t>150 ml</t>
  </si>
  <si>
    <t>Устье ствола ЛКА катетеризировано проводниковым катетером Launcher EBU 3,5 6Fr. Коронарный проводник Whisper MS заведен в дистальный сегмент ДВ. Аспирационным катетером Hunter 6F выполнена удачная аспирация флотирующего тромба. На контрольных съёмках признаков краевых диссекций, тромбоза по  ДВ2 и ствола ЛКА  нет, контуры средней трети ДВ2 ровные, стентирование не требуется. Антеградный кровоток по ДВ2 восстановлен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</si>
  <si>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1. Контроль места пункции, повязка  на руке до 6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</si>
</sst>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9" zoomScaleNormal="100" zoomScaleSheetLayoutView="100" zoomScalePageLayoutView="90" workbookViewId="0">
      <selection activeCell="J43" sqref="J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0.88541666666666663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0.88888888888888884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468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14601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82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16698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463</v>
      </c>
      <c r="C16" s="18"/>
      <c r="D16" s="41"/>
      <c r="E16" s="41"/>
      <c r="F16" s="41"/>
      <c r="G16" s="159" t="s">
        <v>469</v>
      </c>
      <c r="H16" s="117">
        <v>295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465</v>
      </c>
      <c r="C18" s="18"/>
      <c r="D18" s="33" t="s">
        <v>273</v>
      </c>
      <c r="E18" s="33"/>
      <c r="F18" s="33"/>
      <c r="G18" s="101" t="s">
        <v>252</v>
      </c>
      <c r="H18" s="102" t="s">
        <v>470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0" t="s">
        <v>471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473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472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474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475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5" zoomScaleNormal="100" zoomScaleSheetLayoutView="100" zoomScalePageLayoutView="90" workbookViewId="0">
      <selection activeCell="I36" sqref="I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194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A16.12.003</v>
      </c>
      <c r="B8" s="18"/>
      <c r="C8" s="220" t="s">
        <v>286</v>
      </c>
      <c r="D8" s="220"/>
      <c r="E8" s="220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0.88888888888888884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0.92708333333333337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Евдокимова Н.А.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14601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16698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06:54</v>
      </c>
      <c r="H20" s="118">
        <f>КАГ!H16</f>
        <v>295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0.89541666666666664</v>
      </c>
    </row>
    <row r="23" spans="1:8" ht="14.45" customHeight="1">
      <c r="A23" s="226" t="s">
        <v>477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478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380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44857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Евдокимова Н.А.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14601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A16.12.003</v>
      </c>
      <c r="B6" s="167" t="str">
        <f>ЧКВ!A6</f>
        <v>Устранение тромба коронарной артерии. Тромбаспирация.</v>
      </c>
      <c r="C6" s="164" t="s">
        <v>10</v>
      </c>
      <c r="D6" s="126">
        <f>DATEDIF(D5,D10,"y")</f>
        <v>82</v>
      </c>
    </row>
    <row r="7" spans="1:4">
      <c r="A7" s="43"/>
      <c r="B7" s="18"/>
      <c r="C7" s="124" t="s">
        <v>12</v>
      </c>
      <c r="D7" s="126">
        <f>КАГ!$B$14</f>
        <v>16698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44857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399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2" t="s">
        <v>379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Euphora</v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386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NC Accuforce</v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Euphora</v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Sapphire</v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Sprinter Legend</v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SubMarine Rapido, Invatec</v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Nitrex 260</v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BasixCOMPAK</v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BasixTOUCH</v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376</v>
      </c>
      <c r="C12" t="s">
        <v>448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Dolphin</v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269</v>
      </c>
      <c r="C13" s="1" t="s">
        <v>412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Oscor 7F</v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</v>
      </c>
      <c r="C14" t="s">
        <v>395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Cougar LS Hydro-Track®</v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</v>
      </c>
      <c r="C15" t="s">
        <v>423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Cougar XT Hydro-Track®</v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388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Fielder</v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416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Gaia Second</v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413</v>
      </c>
    </row>
    <row r="18" spans="1:33">
      <c r="A18">
        <v>17</v>
      </c>
      <c r="B18" t="s">
        <v>3</v>
      </c>
      <c r="C18" s="1" t="s">
        <v>396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Intuition</v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ProVia 3 Hydro-Track®</v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ProVia 6 Hydro-Track®</v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ProVia 9 Hydro-Track®</v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Rinato</v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Runthrough NS (Floppy)</v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Runthrough NS Hypercoat</v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Runthrough NS Intermediate</v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389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Sion</v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391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Thunder</v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Whisper MS</v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Winn 200T</v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417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BMS, Integtity</v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428</v>
      </c>
    </row>
    <row r="33" spans="1:33">
      <c r="A33">
        <v>32</v>
      </c>
      <c r="B33" t="s">
        <v>6</v>
      </c>
      <c r="C33" s="196" t="s">
        <v>427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DES, Calipso</v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DES, NanoMed</v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DES, Resolute Integtity</v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DES, Yukon Chrome PC</v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DES,Firehawk</v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Guidezilla™ II 6F</v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431</v>
      </c>
    </row>
    <row r="39" spans="1:33">
      <c r="A39">
        <v>38</v>
      </c>
      <c r="B39" t="s">
        <v>123</v>
      </c>
      <c r="C39" s="1" t="s">
        <v>424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Telescope ™ II 6F</v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Launcher 6F AL 1</v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432</v>
      </c>
    </row>
    <row r="41" spans="1:33">
      <c r="A41">
        <v>40</v>
      </c>
      <c r="B41" t="s">
        <v>4</v>
      </c>
      <c r="C41" t="s">
        <v>444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Launcher 6F AL 2</v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399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Launcher 6F EBU 3.5</v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Launcher 6F EBU 4.0</v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418</v>
      </c>
    </row>
    <row r="44" spans="1:33">
      <c r="A44">
        <v>43</v>
      </c>
      <c r="B44" t="s">
        <v>4</v>
      </c>
      <c r="C44" t="s">
        <v>401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Launcher 6F JL 3.5</v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419</v>
      </c>
    </row>
    <row r="45" spans="1:33">
      <c r="A45">
        <v>44</v>
      </c>
      <c r="B45" t="s">
        <v>4</v>
      </c>
      <c r="C45" t="s">
        <v>402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Launcher 6F JL 4.0</v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420</v>
      </c>
    </row>
    <row r="46" spans="1:33">
      <c r="A46">
        <v>45</v>
      </c>
      <c r="B46" t="s">
        <v>4</v>
      </c>
      <c r="C46" t="s">
        <v>408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Launcher 6F JL 4.5</v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434</v>
      </c>
    </row>
    <row r="47" spans="1:33">
      <c r="A47">
        <v>46</v>
      </c>
      <c r="B47" t="s">
        <v>4</v>
      </c>
      <c r="C47" t="s">
        <v>403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Launcher 6F JR 3.5</v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421</v>
      </c>
    </row>
    <row r="48" spans="1:33">
      <c r="A48">
        <v>47</v>
      </c>
      <c r="B48" t="s">
        <v>4</v>
      </c>
      <c r="C48" t="s">
        <v>404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Launcher 6F JR 4.0</v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435</v>
      </c>
    </row>
    <row r="49" spans="1:33">
      <c r="A49">
        <v>48</v>
      </c>
      <c r="B49" t="s">
        <v>4</v>
      </c>
      <c r="C49" t="s">
        <v>415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Launcher 7F JL 3.5</v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Launcher 7F JL 4.0</v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Angio-Seal™ VIP</v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429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425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430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441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440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445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422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2022-10-23T19:59:33Z</cp:lastPrinted>
  <dcterms:created xsi:type="dcterms:W3CDTF">2015-06-05T18:19:34Z</dcterms:created>
  <dcterms:modified xsi:type="dcterms:W3CDTF">2022-10-28T09:03:06Z</dcterms:modified>
</cp:coreProperties>
</file>