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0" i="1" l="1"/>
  <c r="J51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49" i="1" l="1"/>
  <c r="W2" i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2" i="1" l="1"/>
  <c r="U42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AB17" i="1"/>
  <c r="O34" i="1"/>
  <c r="N36" i="1" l="1"/>
  <c r="N37" i="1" s="1"/>
  <c r="N38" i="1" s="1"/>
  <c r="N39" i="1" s="1"/>
  <c r="N40" i="1" s="1"/>
  <c r="N41" i="1" s="1"/>
  <c r="N42" i="1" s="1"/>
  <c r="K49" i="1"/>
  <c r="K50" i="1" s="1"/>
  <c r="G49" i="1"/>
  <c r="O35" i="1"/>
  <c r="P35" i="1"/>
  <c r="Q38" i="1"/>
  <c r="X2" i="1"/>
  <c r="AA40" i="1"/>
  <c r="AB32" i="1"/>
  <c r="AA38" i="1"/>
  <c r="AA32" i="1"/>
  <c r="AC32" i="1"/>
  <c r="E32" i="1"/>
  <c r="E33" i="1" s="1"/>
  <c r="E34" i="1" s="1"/>
  <c r="L37" i="1"/>
  <c r="AA37" i="1"/>
  <c r="AA16" i="1"/>
  <c r="AC16" i="1"/>
  <c r="AB16" i="1"/>
  <c r="M36" i="1"/>
  <c r="AA36" i="1"/>
  <c r="AB34" i="1"/>
  <c r="AB22" i="1"/>
  <c r="AA34" i="1"/>
  <c r="AA22" i="1"/>
  <c r="AC34" i="1"/>
  <c r="AC22" i="1"/>
  <c r="N43" i="1" l="1"/>
  <c r="N44" i="1" s="1"/>
  <c r="AA39" i="1"/>
  <c r="AA41" i="1"/>
  <c r="AA42" i="1"/>
  <c r="P36" i="1"/>
  <c r="O36" i="1"/>
  <c r="K51" i="1"/>
  <c r="X53" i="1" s="1"/>
  <c r="G50" i="1"/>
  <c r="X54" i="1"/>
  <c r="AD38" i="1"/>
  <c r="Q39" i="1"/>
  <c r="AA43" i="1"/>
  <c r="AA33" i="1"/>
  <c r="L38" i="1"/>
  <c r="L39" i="1" s="1"/>
  <c r="AC33" i="1"/>
  <c r="AB33" i="1"/>
  <c r="E35" i="1"/>
  <c r="E36" i="1" s="1"/>
  <c r="M37" i="1"/>
  <c r="X50" i="1" l="1"/>
  <c r="O37" i="1"/>
  <c r="AB37" i="1"/>
  <c r="P37" i="1"/>
  <c r="AC37" i="1"/>
  <c r="AC36" i="1"/>
  <c r="AB36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4" i="1"/>
  <c r="T43" i="1"/>
  <c r="X55" i="1"/>
  <c r="X51" i="1"/>
  <c r="T50" i="1"/>
  <c r="X56" i="1"/>
  <c r="X52" i="1"/>
  <c r="T52" i="1"/>
  <c r="T54" i="1"/>
  <c r="AD39" i="1"/>
  <c r="AA35" i="1"/>
  <c r="AC35" i="1"/>
  <c r="AC23" i="1"/>
  <c r="Q40" i="1"/>
  <c r="AB20" i="1"/>
  <c r="N45" i="1"/>
  <c r="N46" i="1" s="1"/>
  <c r="N47" i="1" s="1"/>
  <c r="AA47" i="1" s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1" i="1" l="1"/>
  <c r="T42" i="1"/>
  <c r="T48" i="1"/>
  <c r="T49" i="1"/>
  <c r="T55" i="1"/>
  <c r="T53" i="1"/>
  <c r="T57" i="1"/>
  <c r="T56" i="1"/>
  <c r="T45" i="1"/>
  <c r="T40" i="1"/>
  <c r="T46" i="1"/>
  <c r="T41" i="1"/>
  <c r="T39" i="1"/>
  <c r="P38" i="1"/>
  <c r="O38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N48" i="1"/>
  <c r="AA48" i="1"/>
  <c r="M41" i="1"/>
  <c r="L41" i="1"/>
  <c r="O39" i="1" l="1"/>
  <c r="AB39" i="1" s="1"/>
  <c r="AB38" i="1"/>
  <c r="P39" i="1"/>
  <c r="AC39" i="1" s="1"/>
  <c r="AC38" i="1"/>
  <c r="R2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P40" i="1" l="1"/>
  <c r="O40" i="1"/>
  <c r="N51" i="1"/>
  <c r="AA58" i="1" s="1"/>
  <c r="Q44" i="1"/>
  <c r="AA56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55" i="1" l="1"/>
  <c r="AA57" i="1"/>
  <c r="O41" i="1"/>
  <c r="AB40" i="1"/>
  <c r="AB41" i="1"/>
  <c r="P41" i="1"/>
  <c r="AC40" i="1"/>
  <c r="AA54" i="1"/>
  <c r="AA52" i="1"/>
  <c r="AA51" i="1"/>
  <c r="AA53" i="1"/>
  <c r="Q45" i="1"/>
  <c r="Q46" i="1" s="1"/>
  <c r="Q47" i="1" s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41" i="1" l="1"/>
  <c r="O42" i="1"/>
  <c r="O43" i="1"/>
  <c r="O44" i="1" s="1"/>
  <c r="P42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B43" i="1" l="1"/>
  <c r="AD57" i="1"/>
  <c r="P44" i="1"/>
  <c r="P45" i="1" s="1"/>
  <c r="AB42" i="1"/>
  <c r="AB44" i="1"/>
  <c r="O45" i="1"/>
  <c r="O46" i="1" s="1"/>
  <c r="AB46" i="1" s="1"/>
  <c r="P43" i="1"/>
  <c r="AC42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O47" i="1" l="1"/>
  <c r="AB47" i="1" s="1"/>
  <c r="P46" i="1"/>
  <c r="P47" i="1" s="1"/>
  <c r="AC45" i="1"/>
  <c r="AC47" i="1"/>
  <c r="AC43" i="1"/>
  <c r="O48" i="1"/>
  <c r="AB45" i="1"/>
  <c r="O49" i="1"/>
  <c r="AC46" i="1"/>
  <c r="P48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O50" i="1"/>
  <c r="AB48" i="1"/>
  <c r="AB49" i="1"/>
  <c r="AC48" i="1"/>
  <c r="Z45" i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O51" i="1" l="1"/>
  <c r="AB58" i="1" s="1"/>
  <c r="AB56" i="1"/>
  <c r="AB57" i="1"/>
  <c r="AB50" i="1"/>
  <c r="AB51" i="1"/>
  <c r="P50" i="1"/>
  <c r="AB53" i="1"/>
  <c r="L51" i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AB52" i="1" l="1"/>
  <c r="AB55" i="1"/>
  <c r="AB54" i="1"/>
  <c r="P51" i="1"/>
  <c r="AC52" i="1" s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  <c r="AC44" i="1" l="1"/>
  <c r="AC58" i="1"/>
  <c r="AC50" i="1"/>
  <c r="AC49" i="1"/>
  <c r="AC57" i="1"/>
  <c r="AC51" i="1"/>
  <c r="AC53" i="1"/>
  <c r="AC56" i="1"/>
  <c r="AC54" i="1"/>
  <c r="AC5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<sst xmlns="http://schemas.openxmlformats.org/spreadsheetml/2006/main" count="768" uniqueCount="480">
  <si>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</si>
  <si>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</si>
  <si>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</si>
  <si>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</si>
  <si>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</si>
  <si>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</si>
  <si>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</si>
  <si>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</si>
  <si>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</si>
  <si>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</si>
  <si>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</si>
  <si>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</si>
  <si>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</si>
  <si>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</si>
  <si>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</si>
  <si>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</si>
  <si>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</si>
  <si>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</si>
  <si>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</si>
  <si>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</si>
  <si>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</si>
  <si>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</si>
  <si>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</si>
  <si>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</si>
  <si>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</si>
  <si>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</si>
  <si>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</si>
  <si>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</si>
  <si>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</si>
  <si>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</si>
  <si>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</si>
  <si>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</si>
  <si>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</si>
  <si>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</si>
  <si>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</si>
  <si>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</si>
  <si>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</si>
  <si>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</si>
  <si>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</si>
  <si>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</si>
  <si>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</si>
  <si>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</si>
  <si>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</si>
  <si>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</si>
  <si>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</si>
  <si>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</si>
  <si>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</si>
  <si>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</si>
  <si>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</si>
  <si>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</si>
  <si>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</si>
  <si>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</si>
  <si>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</si>
  <si>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</si>
  <si>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</si>
  <si>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</si>
  <si>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</si>
  <si>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</si>
  <si>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</si>
  <si>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</si>
  <si>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</si>
  <si>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</si>
  <si>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</si>
  <si>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</si>
  <si>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</si>
  <si>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</si>
  <si>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</si>
  <si>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</si>
  <si>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</si>
  <si>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</si>
  <si>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</si>
  <si>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</si>
  <si>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</si>
  <si>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</si>
  <si>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</si>
  <si>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</si>
  <si>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</si>
  <si>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</si>
  <si>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</si>
  <si>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</si>
  <si>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</si>
  <si>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</si>
  <si>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</si>
  <si>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</si>
  <si>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</si>
  <si>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</si>
  <si>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</si>
  <si>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</si>
  <si>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</si>
  <si>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</si>
  <si>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</si>
  <si>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</si>
  <si>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</si>
  <si>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</si>
  <si>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</si>
  <si>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</si>
  <si>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</si>
  <si>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</si>
  <si>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</si>
  <si>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</si>
  <si>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</si>
  <si>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</si>
  <si>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</si>
  <si>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</si>
  <si>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</si>
  <si>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</si>
  <si>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</si>
  <si>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</si>
  <si>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</si>
  <si>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</si>
  <si>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</si>
  <si>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</si>
  <si>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</si>
  <si>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</si>
  <si>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</si>
  <si>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</si>
  <si>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</si>
  <si>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</si>
  <si>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</si>
  <si>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</si>
  <si>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</si>
  <si>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</si>
  <si>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</si>
  <si>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</si>
  <si>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</si>
  <si>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</si>
  <si>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</si>
  <si>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</si>
  <si>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</si>
  <si>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</si>
  <si>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</si>
  <si>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</si>
  <si>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</si>
  <si>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</si>
  <si>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</si>
  <si>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</si>
  <si>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</si>
  <si>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</si>
  <si>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</si>
  <si>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</si>
  <si>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</si>
  <si>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</si>
  <si>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</si>
  <si>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</si>
  <si>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</si>
  <si>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</si>
  <si>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</si>
  <si>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</si>
  <si>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</si>
  <si>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</si>
  <si>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</si>
  <si>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</si>
  <si>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</si>
  <si>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</si>
  <si>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</si>
  <si>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</si>
  <si>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</si>
  <si>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</si>
  <si>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</si>
  <si>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</si>
  <si>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</si>
  <si>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</si>
  <si>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</si>
  <si>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</si>
  <si>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</si>
  <si>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</si>
  <si>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</si>
  <si>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</si>
  <si>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</si>
  <si>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</si>
  <si>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</si>
  <si>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</si>
  <si>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</si>
  <si>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</si>
  <si>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</si>
  <si>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</si>
  <si>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</si>
  <si>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</si>
  <si>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</si>
  <si>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</si>
  <si>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</si>
  <si>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</si>
  <si>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</si>
  <si>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</si>
  <si>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</si>
  <si>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</si>
  <si>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</si>
  <si>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</si>
  <si>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</si>
  <si>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</si>
  <si>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</si>
  <si>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</si>
  <si>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</si>
  <si>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</si>
  <si>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</si>
  <si>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</si>
  <si>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</si>
  <si>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</si>
  <si>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</si>
  <si>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</si>
  <si>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</si>
  <si>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</si>
  <si>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</si>
  <si>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</si>
  <si>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</si>
  <si>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</si>
  <si>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</si>
  <si>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</si>
  <si>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</si>
  <si>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</si>
  <si>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</si>
  <si>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</si>
  <si>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</si>
  <si>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</si>
  <si>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</si>
  <si>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</si>
  <si>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</si>
  <si>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</si>
  <si>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</si>
  <si>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</si>
  <si>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</si>
  <si>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</si>
  <si>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</si>
  <si>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</si>
  <si>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</si>
  <si>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</si>
  <si>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</si>
  <si>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</si>
  <si>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</si>
  <si>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</si>
  <si>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</si>
  <si>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</si>
  <si>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</si>
  <si>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</si>
  <si>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</si>
  <si>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</si>
  <si>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</si>
  <si>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</si>
  <si>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</si>
  <si>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</si>
  <si>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</si>
  <si>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</si>
  <si>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</si>
  <si>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</si>
  <si>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</si>
  <si>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</si>
  <si>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</si>
  <si>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</si>
  <si>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</si>
  <si>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</si>
  <si>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</si>
  <si>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</si>
  <si>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</si>
  <si>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</si>
  <si>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</si>
  <si>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</si>
  <si>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</si>
  <si>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</si>
  <si>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</si>
  <si>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</si>
  <si>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</si>
  <si>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</si>
  <si>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</si>
  <si>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</si>
  <si>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</si>
  <si>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</si>
  <si>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</si>
  <si>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</si>
  <si>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</si>
  <si>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</si>
  <si>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</si>
  <si>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</si>
  <si>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</si>
  <si>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</si>
  <si>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</si>
  <si>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</si>
  <si>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</si>
  <si>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</si>
  <si>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</si>
  <si>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</si>
  <si>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</si>
  <si>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</si>
  <si>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</si>
  <si>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</si>
  <si>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</si>
  <si>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</si>
  <si>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</si>
  <si>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</si>
  <si>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</si>
  <si>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</si>
  <si>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</si>
  <si>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</si>
  <si>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</si>
  <si>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</si>
  <si>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</si>
  <si>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</si>
  <si>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</si>
  <si>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</si>
  <si>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</si>
  <si>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</si>
  <si>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</si>
  <si>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</si>
  <si>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</si>
  <si>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</si>
  <si>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</si>
  <si>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</si>
  <si>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</si>
  <si>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</si>
  <si>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</si>
  <si>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</si>
  <si>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</si>
  <si>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</si>
  <si>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</si>
  <si>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</si>
  <si>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</si>
  <si>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</si>
  <si>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</si>
  <si>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</si>
  <si>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</si>
  <si>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</si>
  <si>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</si>
  <si>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</si>
  <si>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</si>
  <si>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</si>
  <si>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</si>
  <si>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</si>
  <si>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</si>
  <si>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</si>
  <si>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</si>
  <si>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</si>
  <si>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</si>
  <si>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</si>
  <si>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</si>
  <si>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</si>
  <si>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</si>
  <si>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</si>
  <si>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</si>
  <si>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</si>
  <si>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</si>
  <si>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</si>
  <si>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</si>
  <si>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</si>
  <si>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</si>
  <si>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</si>
  <si>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</si>
  <si>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</si>
  <si>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</si>
  <si>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</si>
  <si>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</si>
  <si>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</si>
  <si>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</si>
  <si>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</si>
  <si>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</si>
  <si>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</si>
  <si>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</si>
  <si>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</si>
  <si>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</si>
  <si>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</si>
  <si>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</si>
  <si>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</si>
  <si>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</si>
  <si>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</si>
  <si>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</si>
  <si>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</si>
  <si>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</si>
  <si>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</si>
  <si>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</si>
  <si>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</si>
  <si>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</si>
  <si>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</si>
  <si>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</si>
  <si>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</si>
  <si>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</si>
  <si>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</si>
  <si>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</si>
  <si>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</si>
  <si>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</si>
  <si>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</si>
  <si>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</si>
  <si>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</si>
  <si>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</si>
  <si>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</si>
  <si>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</si>
  <si>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</si>
  <si>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</si>
  <si>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</si>
  <si>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</si>
  <si>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</si>
  <si>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</si>
  <si>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</si>
  <si>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</si>
  <si>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</si>
  <si>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</si>
  <si>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</si>
  <si>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</si>
  <si>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</si>
  <si>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</si>
  <si>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</si>
  <si>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</si>
  <si>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</si>
  <si>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</si>
  <si>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</si>
  <si>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</si>
  <si>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</si>
  <si>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</si>
  <si>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</si>
  <si>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</si>
  <si>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</si>
  <si>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</si>
  <si>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</si>
  <si>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</si>
  <si>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</si>
  <si>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</si>
  <si>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</si>
  <si>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</si>
  <si>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</si>
  <si>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</si>
  <si>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</si>
  <si>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</si>
  <si>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</si>
  <si>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</si>
  <si>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</si>
  <si>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</si>
  <si>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</si>
  <si>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</si>
  <si>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</si>
  <si>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</si>
  <si>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</si>
  <si>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</si>
  <si>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</si>
  <si>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</si>
  <si>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</si>
  <si>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</si>
  <si>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</si>
  <si>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</si>
  <si>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</si>
  <si>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</si>
  <si>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</si>
  <si>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</si>
  <si>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</si>
  <si>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</si>
  <si>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</si>
  <si>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</si>
  <si>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</si>
  <si>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</si>
  <si>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</si>
  <si>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</si>
  <si>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</si>
  <si>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</si>
  <si>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</si>
  <si>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</si>
  <si>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</si>
  <si>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</si>
  <si>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</si>
  <si>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</si>
  <si>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</si>
  <si>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</si>
  <si>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</si>
  <si>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</si>
  <si>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</si>
  <si>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</si>
  <si>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</si>
  <si>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</si>
  <si>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Правый</t>
  </si>
  <si>
    <t>э</t>
  </si>
  <si>
    <t>Старшая мед.сетра: О.Н. Черткова</t>
  </si>
  <si>
    <t>ПНА-ДВ</t>
  </si>
  <si>
    <t>DES</t>
  </si>
  <si>
    <t>Извлечён</t>
  </si>
  <si>
    <t>лучевой</t>
  </si>
  <si>
    <t>Волков Г.Н.</t>
  </si>
  <si>
    <t>23:54</t>
  </si>
  <si>
    <t>С учётом клинических данных совместно с деж.кардиологом Карян Б.Г принято решение о целесообразности реваскуляризации бассейна ОА.</t>
  </si>
  <si>
    <t>стеноз дистальной трети ствола ЛКА 40%.</t>
  </si>
  <si>
    <t>неровности контуров проксимального сегмента, на фоне умеренной извитости протяженный стеноз среднего сегмента  60%. Антеградный кровоток TIMI III.</t>
  </si>
  <si>
    <r>
      <rPr>
        <i/>
        <sz val="10"/>
        <color theme="1"/>
        <rFont val="Calibri"/>
        <family val="2"/>
        <charset val="204"/>
        <scheme val="minor"/>
      </rPr>
      <t>отрицательный угол отхождения ОА относительно ствола ЛКА</t>
    </r>
    <r>
      <rPr>
        <sz val="10"/>
        <color theme="1"/>
        <rFont val="Calibri"/>
        <family val="2"/>
        <charset val="204"/>
        <scheme val="minor"/>
      </rPr>
      <t>. Бассейн предствален крупной доминантной ВТК со стенозами проксимального сегмента 60% и 95%, стенозы дистального сегмента 60%.  Антеградный кровоток TIMI II.</t>
    </r>
  </si>
  <si>
    <r>
      <rPr>
        <i/>
        <sz val="10"/>
        <color theme="1"/>
        <rFont val="Calibri"/>
        <family val="2"/>
        <charset val="204"/>
        <scheme val="minor"/>
      </rPr>
      <t>умеренно-выраженная С-образная деформация проксимального сегмента и S - образная деформация среднего и дистального сегментов.</t>
    </r>
    <r>
      <rPr>
        <sz val="10"/>
        <color theme="1"/>
        <rFont val="Calibri"/>
        <family val="2"/>
        <charset val="204"/>
        <scheme val="minor"/>
      </rPr>
      <t xml:space="preserve"> Неровности контуров проксимального сегмента, стенозы среднего сегмента 60% и 70%, стеноз дистального сегмента 90%. Антеградный кровоток TIMI III. </t>
    </r>
  </si>
  <si>
    <t>Устье ствола ЛКА катетеризировано проводниковым катетером Launcher EBU 3,5 6Fr. Коронарный проводник Whisper MS (2 шт) заведен в дистальный доминантной ВТК. БК Sprinter Legend 2.0-15 выполнена предилатация субокклюзирующего стеноза проксимального сегмента ОА. Проводниковым Extension гайд-катетером - Guidezilla™ II 6F удалось преодолеть отрицательный угол и провести стенты в зону значимых стенозов  проксимального сегмента ОА. Последовательно  имплантированы DES, Resolute Integtity 3.5-15 и DES, Resolute Integtity 3.5-12 давлением 12 атм.  На контрольных съёмках признаков краевых диссекций, тромбоза по  крупной ВТК нет. Антеградный кровоток в бассейне ОА восстановлен,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</si>
  <si>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250 ml</t>
  </si>
  <si>
    <t>1. Контроль места пункции, повязка  на руке до 6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</si>
</sst>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J14" sqref="J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0.41666666666666669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0.42708333333333331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470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18298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17002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381</v>
      </c>
      <c r="C16" s="18"/>
      <c r="D16" s="41"/>
      <c r="E16" s="41"/>
      <c r="F16" s="41"/>
      <c r="G16" s="159" t="s">
        <v>471</v>
      </c>
      <c r="H16" s="117">
        <v>2262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463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0" t="s">
        <v>473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474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475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476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472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468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J43" sqref="J43:K4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272</v>
      </c>
      <c r="D8" s="220"/>
      <c r="E8" s="220"/>
      <c r="F8" s="83">
        <v>2</v>
      </c>
      <c r="G8" s="145" t="s">
        <v>467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0.42708333333333331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0.47916666666666669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9" t="str">
        <f>КАГ!B11</f>
        <v>Волков Г.Н.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18298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17002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23:54</v>
      </c>
      <c r="H20" s="118">
        <f>КАГ!H16</f>
        <v>2262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477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479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468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44862</v>
      </c>
      <c r="C2" s="188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Волков Г.Н.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5">
        <f>КАГ!$B$12</f>
        <v>18298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17002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6" t="s">
        <v>13</v>
      </c>
      <c r="D10" s="187">
        <f>КАГ!$B$8</f>
        <v>44862</v>
      </c>
    </row>
    <row r="11" spans="1:4">
      <c r="A11" s="32"/>
      <c r="B11" s="136"/>
      <c r="C11" s="136"/>
      <c r="D11" s="137"/>
    </row>
    <row r="12" spans="1:4" ht="18.75" customHeight="1">
      <c r="A12" s="170" t="s">
        <v>408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0" t="s">
        <v>398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1" t="s">
        <v>462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1" t="s">
        <v>460</v>
      </c>
      <c r="C15" s="167"/>
      <c r="D15" s="174">
        <v>2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6" s="191" t="s">
        <v>397</v>
      </c>
      <c r="C16" s="167"/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396</v>
      </c>
      <c r="C17" s="167" t="s">
        <v>112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1" t="s">
        <v>396</v>
      </c>
      <c r="C18" s="167" t="s">
        <v>111</v>
      </c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1" t="s">
        <v>386</v>
      </c>
      <c r="C19" s="167" t="s">
        <v>104</v>
      </c>
      <c r="D19" s="174">
        <v>1</v>
      </c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7"/>
      <c r="D20" s="174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7"/>
      <c r="D21" s="174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466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9" zoomScaleNormal="100" workbookViewId="0">
      <selection activeCell="AJ29" sqref="AJ2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Guidezilla™ II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Sprinter Legend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1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462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8" t="s">
        <v>450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461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5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5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99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t="s">
        <v>453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7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1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421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2022-10-28T08:56:55Z</cp:lastPrinted>
  <dcterms:created xsi:type="dcterms:W3CDTF">2015-06-05T18:19:34Z</dcterms:created>
  <dcterms:modified xsi:type="dcterms:W3CDTF">2022-10-28T09:01:42Z</dcterms:modified>
</cp:coreProperties>
</file>