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2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2" i="1" l="1"/>
  <c r="U42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N43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AA39" i="1" l="1"/>
  <c r="AA41" i="1"/>
  <c r="AA42" i="1"/>
  <c r="P36" i="1"/>
  <c r="O36" i="1"/>
  <c r="K51" i="1"/>
  <c r="X53" i="1" s="1"/>
  <c r="G50" i="1"/>
  <c r="X54" i="1"/>
  <c r="X50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O37" i="1" l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9" i="1"/>
  <c r="T44" i="1"/>
  <c r="T48" i="1"/>
  <c r="T43" i="1"/>
  <c r="T42" i="1"/>
  <c r="X55" i="1"/>
  <c r="X51" i="1"/>
  <c r="T50" i="1"/>
  <c r="X56" i="1"/>
  <c r="X52" i="1"/>
  <c r="T51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5" i="1" l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AB43" i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P44" i="1"/>
  <c r="P45" i="1" s="1"/>
  <c r="O47" i="1"/>
  <c r="AB47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46" i="1" l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5" i="1"/>
  <c r="AB56" i="1"/>
  <c r="AB52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4" i="1" l="1"/>
  <c r="AC52" i="1"/>
  <c r="P51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<sst xmlns="http://schemas.openxmlformats.org/spreadsheetml/2006/main" count="760" uniqueCount="478">
  <si>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</si>
  <si>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</si>
  <si>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</si>
  <si>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</si>
  <si>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</si>
  <si>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</si>
  <si>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</si>
  <si>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</si>
  <si>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</si>
  <si>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</si>
  <si>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</si>
  <si>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</si>
  <si>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</si>
  <si>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</si>
  <si>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</si>
  <si>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</si>
  <si>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</si>
  <si>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</si>
  <si>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</si>
  <si>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</si>
  <si>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</si>
  <si>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</si>
  <si>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</si>
  <si>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</si>
  <si>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</si>
  <si>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</si>
  <si>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</si>
  <si>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</si>
  <si>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</si>
  <si>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</si>
  <si>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</si>
  <si>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</si>
  <si>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</si>
  <si>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</si>
  <si>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</si>
  <si>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</si>
  <si>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</si>
  <si>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</si>
  <si>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</si>
  <si>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</si>
  <si>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</si>
  <si>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</si>
  <si>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</si>
  <si>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</si>
  <si>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</si>
  <si>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</si>
  <si>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</si>
  <si>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</si>
  <si>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</si>
  <si>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</si>
  <si>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</si>
  <si>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</si>
  <si>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</si>
  <si>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</si>
  <si>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</si>
  <si>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</si>
  <si>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</si>
  <si>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</si>
  <si>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</si>
  <si>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</si>
  <si>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</si>
  <si>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</si>
  <si>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</si>
  <si>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</si>
  <si>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</si>
  <si>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</si>
  <si>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</si>
  <si>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</si>
  <si>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</si>
  <si>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</si>
  <si>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</si>
  <si>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</si>
  <si>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</si>
  <si>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</si>
  <si>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</si>
  <si>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</si>
  <si>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</si>
  <si>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</si>
  <si>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</si>
  <si>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</si>
  <si>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</si>
  <si>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</si>
  <si>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</si>
  <si>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</si>
  <si>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</si>
  <si>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</si>
  <si>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</si>
  <si>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</si>
  <si>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</si>
  <si>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</si>
  <si>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</si>
  <si>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</si>
  <si>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</si>
  <si>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</si>
  <si>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</si>
  <si>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</si>
  <si>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</si>
  <si>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</si>
  <si>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</si>
  <si>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</si>
  <si>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</si>
  <si>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</si>
  <si>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</si>
  <si>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</si>
  <si>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</si>
  <si>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</si>
  <si>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</si>
  <si>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</si>
  <si>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</si>
  <si>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</si>
  <si>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</si>
  <si>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</si>
  <si>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</si>
  <si>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</si>
  <si>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</si>
  <si>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</si>
  <si>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</si>
  <si>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</si>
  <si>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</si>
  <si>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</si>
  <si>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</si>
  <si>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</si>
  <si>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</si>
  <si>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</si>
  <si>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</si>
  <si>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</si>
  <si>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</si>
  <si>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</si>
  <si>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</si>
  <si>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</si>
  <si>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</si>
  <si>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</si>
  <si>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</si>
  <si>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</si>
  <si>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</si>
  <si>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</si>
  <si>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</si>
  <si>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</si>
  <si>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</si>
  <si>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</si>
  <si>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</si>
  <si>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</si>
  <si>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</si>
  <si>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</si>
  <si>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</si>
  <si>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</si>
  <si>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</si>
  <si>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</si>
  <si>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</si>
  <si>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</si>
  <si>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</si>
  <si>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</si>
  <si>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</si>
  <si>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</si>
  <si>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</si>
  <si>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</si>
  <si>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</si>
  <si>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</si>
  <si>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</si>
  <si>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</si>
  <si>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</si>
  <si>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</si>
  <si>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</si>
  <si>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</si>
  <si>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</si>
  <si>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</si>
  <si>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</si>
  <si>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</si>
  <si>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</si>
  <si>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</si>
  <si>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</si>
  <si>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</si>
  <si>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</si>
  <si>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</si>
  <si>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</si>
  <si>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</si>
  <si>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</si>
  <si>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</si>
  <si>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</si>
  <si>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</si>
  <si>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</si>
  <si>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</si>
  <si>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</si>
  <si>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</si>
  <si>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</si>
  <si>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</si>
  <si>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</si>
  <si>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</si>
  <si>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</si>
  <si>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</si>
  <si>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</si>
  <si>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</si>
  <si>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</si>
  <si>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</si>
  <si>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</si>
  <si>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</si>
  <si>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</si>
  <si>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</si>
  <si>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</si>
  <si>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</si>
  <si>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</si>
  <si>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</si>
  <si>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</si>
  <si>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</si>
  <si>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</si>
  <si>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</si>
  <si>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</si>
  <si>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</si>
  <si>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</si>
  <si>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</si>
  <si>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</si>
  <si>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</si>
  <si>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</si>
  <si>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</si>
  <si>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</si>
  <si>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</si>
  <si>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</si>
  <si>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</si>
  <si>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</si>
  <si>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</si>
  <si>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</si>
  <si>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</si>
  <si>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</si>
  <si>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</si>
  <si>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</si>
  <si>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</si>
  <si>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</si>
  <si>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</si>
  <si>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</si>
  <si>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</si>
  <si>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</si>
  <si>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</si>
  <si>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</si>
  <si>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</si>
  <si>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</si>
  <si>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</si>
  <si>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</si>
  <si>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</si>
  <si>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</si>
  <si>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</si>
  <si>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</si>
  <si>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</si>
  <si>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</si>
  <si>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</si>
  <si>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</si>
  <si>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</si>
  <si>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</si>
  <si>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</si>
  <si>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</si>
  <si>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</si>
  <si>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</si>
  <si>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</si>
  <si>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</si>
  <si>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</si>
  <si>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</si>
  <si>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</si>
  <si>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</si>
  <si>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</si>
  <si>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</si>
  <si>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</si>
  <si>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</si>
  <si>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</si>
  <si>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</si>
  <si>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</si>
  <si>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</si>
  <si>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</si>
  <si>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</si>
  <si>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</si>
  <si>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</si>
  <si>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</si>
  <si>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</si>
  <si>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</si>
  <si>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</si>
  <si>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</si>
  <si>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</si>
  <si>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</si>
  <si>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</si>
  <si>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</si>
  <si>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</si>
  <si>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</si>
  <si>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</si>
  <si>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</si>
  <si>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</si>
  <si>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</si>
  <si>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</si>
  <si>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</si>
  <si>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</si>
  <si>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</si>
  <si>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</si>
  <si>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</si>
  <si>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</si>
  <si>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</si>
  <si>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</si>
  <si>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</si>
  <si>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</si>
  <si>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</si>
  <si>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</si>
  <si>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</si>
  <si>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</si>
  <si>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</si>
  <si>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</si>
  <si>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</si>
  <si>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</si>
  <si>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</si>
  <si>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</si>
  <si>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</si>
  <si>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</si>
  <si>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</si>
  <si>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</si>
  <si>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</si>
  <si>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</si>
  <si>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</si>
  <si>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</si>
  <si>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</si>
  <si>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</si>
  <si>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</si>
  <si>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</si>
  <si>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</si>
  <si>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</si>
  <si>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</si>
  <si>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</si>
  <si>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</si>
  <si>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</si>
  <si>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</si>
  <si>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</si>
  <si>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</si>
  <si>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</si>
  <si>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</si>
  <si>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</si>
  <si>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</si>
  <si>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</si>
  <si>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</si>
  <si>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</si>
  <si>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</si>
  <si>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</si>
  <si>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</si>
  <si>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</si>
  <si>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</si>
  <si>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</si>
  <si>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</si>
  <si>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</si>
  <si>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</si>
  <si>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</si>
  <si>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</si>
  <si>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</si>
  <si>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</si>
  <si>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</si>
  <si>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</si>
  <si>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</si>
  <si>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</si>
  <si>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</si>
  <si>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</si>
  <si>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</si>
  <si>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</si>
  <si>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</si>
  <si>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</si>
  <si>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</si>
  <si>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</si>
  <si>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</si>
  <si>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</si>
  <si>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</si>
  <si>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</si>
  <si>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</si>
  <si>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</si>
  <si>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</si>
  <si>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</si>
  <si>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</si>
  <si>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</si>
  <si>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</si>
  <si>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</si>
  <si>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</si>
  <si>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</si>
  <si>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</si>
  <si>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</si>
  <si>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</si>
  <si>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</si>
  <si>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</si>
  <si>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</si>
  <si>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</si>
  <si>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</si>
  <si>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</si>
  <si>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</si>
  <si>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</si>
  <si>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</si>
  <si>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</si>
  <si>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</si>
  <si>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</si>
  <si>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</si>
  <si>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</si>
  <si>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</si>
  <si>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</si>
  <si>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</si>
  <si>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</si>
  <si>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</si>
  <si>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</si>
  <si>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</si>
  <si>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</si>
  <si>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</si>
  <si>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</si>
  <si>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</si>
  <si>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</si>
  <si>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</si>
  <si>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</si>
  <si>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</si>
  <si>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</si>
  <si>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</si>
  <si>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</si>
  <si>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</si>
  <si>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</si>
  <si>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</si>
  <si>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</si>
  <si>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</si>
  <si>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</si>
  <si>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</si>
  <si>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</si>
  <si>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</si>
  <si>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</si>
  <si>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</si>
  <si>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</si>
  <si>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</si>
  <si>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</si>
  <si>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</si>
  <si>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</si>
  <si>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</si>
  <si>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</si>
  <si>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</si>
  <si>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</si>
  <si>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</si>
  <si>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</si>
  <si>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</si>
  <si>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</si>
  <si>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</si>
  <si>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</si>
  <si>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</si>
  <si>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</si>
  <si>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</si>
  <si>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</si>
  <si>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</si>
  <si>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</si>
  <si>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</si>
  <si>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</si>
  <si>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</si>
  <si>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</si>
  <si>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</si>
  <si>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</si>
  <si>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</si>
  <si>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</si>
  <si>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</si>
  <si>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</si>
  <si>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</si>
  <si>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</si>
  <si>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</si>
  <si>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</si>
  <si>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</si>
  <si>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</si>
  <si>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</si>
  <si>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</si>
  <si>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</si>
  <si>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</si>
  <si>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</si>
  <si>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</si>
  <si>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</si>
  <si>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</si>
  <si>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</si>
  <si>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</si>
  <si>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</si>
  <si>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ПНА-ДВ</t>
  </si>
  <si>
    <t>лучевой</t>
  </si>
  <si>
    <t>Извлечён</t>
  </si>
  <si>
    <t>проходим, контуры ровные.</t>
  </si>
  <si>
    <t>проходим, контуры ровные. Антеградный кровоток TIMI III.</t>
  </si>
  <si>
    <t>250 ml</t>
  </si>
  <si>
    <t>1) Контроль места, повязку снять через 6ч.</t>
  </si>
  <si>
    <t>Воронов Д.А.</t>
  </si>
  <si>
    <t>01:24</t>
  </si>
  <si>
    <r>
      <t xml:space="preserve">неровности контуров проксимального и среднего сегментов.  Антеградный кровоток ближе к TIMI III. </t>
    </r>
    <r>
      <rPr>
        <i/>
        <u/>
        <sz val="9"/>
        <color theme="1"/>
        <rFont val="Calibri"/>
        <family val="2"/>
        <charset val="204"/>
        <scheme val="minor"/>
      </rPr>
      <t>В сравнении с КАГ от 02.22 без отрицательной динамики.</t>
    </r>
  </si>
  <si>
    <r>
      <rPr>
        <b/>
        <i/>
        <sz val="8"/>
        <color theme="1"/>
        <rFont val="Calibri"/>
        <family val="2"/>
        <charset val="204"/>
        <scheme val="minor"/>
      </rPr>
      <t>Стентирование проксимального и среднего егмента ПКА от 2020г. В феврале 2022  повторное стентирование среднего сегмента (имплантирован DES, Resolute Integtity 3.5-15) по причине окклюзии ранее имплантированного стента на уровне среднего сегмента</t>
    </r>
    <r>
      <rPr>
        <sz val="8"/>
        <color theme="1"/>
        <rFont val="Calibri"/>
        <family val="2"/>
        <charset val="204"/>
        <scheme val="minor"/>
      </rPr>
      <t xml:space="preserve">. На настоящей каг определяется рестеноз в стенте на уровне пркосимального сегмента 30%, на уровне среднего сегмента стент проходим, без признаков рестенозирования и тромбирования. Стеноз проксимальной трети ЗМЖВ 50% Антеградный кровоток TIMI III. </t>
    </r>
    <r>
      <rPr>
        <b/>
        <i/>
        <u/>
        <sz val="8"/>
        <color theme="1"/>
        <rFont val="Calibri"/>
        <family val="2"/>
        <charset val="204"/>
        <scheme val="minor"/>
      </rPr>
      <t xml:space="preserve">В сравнении с КАГ от 02.22 без отрицательной динамики, в ЗМЖВ без увеличения степени стенозирования! 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</si>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</sst>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u/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13" sqref="L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0.77083333333333337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0.79861111111111116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473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23770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17058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461</v>
      </c>
      <c r="C16" s="18"/>
      <c r="D16" s="41"/>
      <c r="E16" s="41"/>
      <c r="F16" s="41"/>
      <c r="G16" s="159" t="s">
        <v>474</v>
      </c>
      <c r="H16" s="117">
        <v>256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463</v>
      </c>
      <c r="C18" s="18"/>
      <c r="D18" s="33" t="s">
        <v>273</v>
      </c>
      <c r="E18" s="33"/>
      <c r="F18" s="33"/>
      <c r="G18" s="101" t="s">
        <v>252</v>
      </c>
      <c r="H18" s="102" t="s">
        <v>467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469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475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30" t="s">
        <v>476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472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274</v>
      </c>
    </row>
    <row r="51" spans="1:13">
      <c r="A51" s="70" t="s">
        <v>262</v>
      </c>
      <c r="B51" s="71" t="s">
        <v>477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468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7" sqref="K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/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19"/>
      <c r="D8" s="219"/>
      <c r="E8" s="219"/>
      <c r="F8" s="83"/>
      <c r="G8" s="145"/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0.63541666666666663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0.6875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Воронов Д.А.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23770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01:24</v>
      </c>
      <c r="H20" s="118">
        <f>КАГ!H16</f>
        <v>256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0.78083333333333338</v>
      </c>
    </row>
    <row r="23" spans="1:8" ht="14.45" customHeight="1">
      <c r="A23" s="225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/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468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44862</v>
      </c>
      <c r="C2" s="188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Воронов Д.А.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23770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6">
        <f>ЧКВ!A6</f>
        <v>0</v>
      </c>
      <c r="C6" s="163" t="s">
        <v>10</v>
      </c>
      <c r="D6" s="126">
        <f>DATEDIF(D5,D10,"y")</f>
        <v>57</v>
      </c>
    </row>
    <row r="7" spans="1:4">
      <c r="A7" s="43"/>
      <c r="B7" s="18"/>
      <c r="C7" s="124" t="s">
        <v>12</v>
      </c>
      <c r="D7" s="126">
        <f>КАГ!$B$14</f>
        <v>17058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6" t="s">
        <v>13</v>
      </c>
      <c r="D10" s="187">
        <f>КАГ!$B$8</f>
        <v>44862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398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462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459</v>
      </c>
      <c r="C15" s="167"/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1" t="s">
        <v>377</v>
      </c>
      <c r="C16" s="167" t="s">
        <v>115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396</v>
      </c>
      <c r="C17" s="167" t="s">
        <v>170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1"/>
      <c r="C18" s="167"/>
      <c r="D18" s="174"/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7"/>
      <c r="D19" s="174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466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6"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462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455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459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460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451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450</v>
      </c>
    </row>
    <row r="36" spans="1:33">
      <c r="A36">
        <v>35</v>
      </c>
      <c r="B36" t="s">
        <v>6</v>
      </c>
      <c r="C36" t="s">
        <v>452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2022-10-28T16:29:03Z</cp:lastPrinted>
  <dcterms:created xsi:type="dcterms:W3CDTF">2015-06-05T18:19:34Z</dcterms:created>
  <dcterms:modified xsi:type="dcterms:W3CDTF">2022-10-28T16:29:18Z</dcterms:modified>
</cp:coreProperties>
</file>