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0" i="1" l="1"/>
  <c r="J51" i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2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5" i="1" l="1"/>
  <c r="V50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57" i="1" s="1"/>
  <c r="U52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42" i="1" l="1"/>
  <c r="U45" i="1"/>
  <c r="U4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AB17" i="1"/>
  <c r="O34" i="1"/>
  <c r="N36" i="1" l="1"/>
  <c r="N37" i="1" s="1"/>
  <c r="N38" i="1" s="1"/>
  <c r="N39" i="1" s="1"/>
  <c r="N40" i="1" s="1"/>
  <c r="N41" i="1" s="1"/>
  <c r="N42" i="1" s="1"/>
  <c r="K49" i="1"/>
  <c r="K50" i="1" s="1"/>
  <c r="G49" i="1"/>
  <c r="O35" i="1"/>
  <c r="P35" i="1"/>
  <c r="Q38" i="1"/>
  <c r="X2" i="1"/>
  <c r="N43" i="1"/>
  <c r="AA40" i="1"/>
  <c r="AB32" i="1"/>
  <c r="AA38" i="1"/>
  <c r="AA32" i="1"/>
  <c r="AC32" i="1"/>
  <c r="E32" i="1"/>
  <c r="E33" i="1" s="1"/>
  <c r="E34" i="1" s="1"/>
  <c r="L37" i="1"/>
  <c r="AA37" i="1"/>
  <c r="AA16" i="1"/>
  <c r="AC16" i="1"/>
  <c r="AB16" i="1"/>
  <c r="M36" i="1"/>
  <c r="AA36" i="1"/>
  <c r="AB34" i="1"/>
  <c r="AB22" i="1"/>
  <c r="AA34" i="1"/>
  <c r="AA22" i="1"/>
  <c r="AC34" i="1"/>
  <c r="AC22" i="1"/>
  <c r="AA39" i="1" l="1"/>
  <c r="AA41" i="1"/>
  <c r="AA42" i="1"/>
  <c r="P36" i="1"/>
  <c r="O36" i="1"/>
  <c r="K51" i="1"/>
  <c r="X53" i="1" s="1"/>
  <c r="G50" i="1"/>
  <c r="X54" i="1"/>
  <c r="X50" i="1"/>
  <c r="AD38" i="1"/>
  <c r="Q39" i="1"/>
  <c r="AA43" i="1"/>
  <c r="N44" i="1"/>
  <c r="AA33" i="1"/>
  <c r="L38" i="1"/>
  <c r="L39" i="1" s="1"/>
  <c r="AC33" i="1"/>
  <c r="AB33" i="1"/>
  <c r="E35" i="1"/>
  <c r="E36" i="1" s="1"/>
  <c r="M37" i="1"/>
  <c r="O37" i="1" l="1"/>
  <c r="AB37" i="1"/>
  <c r="P37" i="1"/>
  <c r="AC37" i="1"/>
  <c r="AC36" i="1"/>
  <c r="AB36" i="1"/>
  <c r="X49" i="1"/>
  <c r="X57" i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49" i="1"/>
  <c r="T44" i="1"/>
  <c r="T48" i="1"/>
  <c r="T43" i="1"/>
  <c r="T42" i="1"/>
  <c r="X55" i="1"/>
  <c r="X51" i="1"/>
  <c r="T50" i="1"/>
  <c r="X56" i="1"/>
  <c r="X52" i="1"/>
  <c r="T51" i="1"/>
  <c r="T52" i="1"/>
  <c r="T54" i="1"/>
  <c r="AD39" i="1"/>
  <c r="AA35" i="1"/>
  <c r="AC35" i="1"/>
  <c r="AC23" i="1"/>
  <c r="Q40" i="1"/>
  <c r="AB20" i="1"/>
  <c r="N45" i="1"/>
  <c r="N46" i="1" s="1"/>
  <c r="N47" i="1" s="1"/>
  <c r="AA47" i="1" s="1"/>
  <c r="AA20" i="1"/>
  <c r="AC20" i="1"/>
  <c r="AA44" i="1"/>
  <c r="L40" i="1"/>
  <c r="E37" i="1"/>
  <c r="E38" i="1" s="1"/>
  <c r="E39" i="1" s="1"/>
  <c r="E40" i="1" s="1"/>
  <c r="E41" i="1" s="1"/>
  <c r="M38" i="1"/>
  <c r="M39" i="1" s="1"/>
  <c r="M40" i="1" s="1"/>
  <c r="T55" i="1" l="1"/>
  <c r="T53" i="1"/>
  <c r="T57" i="1"/>
  <c r="T56" i="1"/>
  <c r="T45" i="1"/>
  <c r="T40" i="1"/>
  <c r="T46" i="1"/>
  <c r="T41" i="1"/>
  <c r="T39" i="1"/>
  <c r="P38" i="1"/>
  <c r="O38" i="1"/>
  <c r="T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N48" i="1"/>
  <c r="AA48" i="1"/>
  <c r="M41" i="1"/>
  <c r="L41" i="1"/>
  <c r="O39" i="1" l="1"/>
  <c r="AB39" i="1" s="1"/>
  <c r="AB38" i="1"/>
  <c r="P39" i="1"/>
  <c r="AC39" i="1" s="1"/>
  <c r="AC38" i="1"/>
  <c r="R2" i="1"/>
  <c r="R57" i="1"/>
  <c r="R58" i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0" i="1"/>
  <c r="AA49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P40" i="1" l="1"/>
  <c r="O40" i="1"/>
  <c r="N51" i="1"/>
  <c r="AA58" i="1" s="1"/>
  <c r="Q44" i="1"/>
  <c r="AA56" i="1"/>
  <c r="AA10" i="1"/>
  <c r="AA9" i="1"/>
  <c r="AA27" i="1"/>
  <c r="AA11" i="1"/>
  <c r="AA24" i="1"/>
  <c r="AA8" i="1"/>
  <c r="AA12" i="1"/>
  <c r="AA28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A55" i="1" l="1"/>
  <c r="AA57" i="1"/>
  <c r="O41" i="1"/>
  <c r="AB40" i="1"/>
  <c r="AB41" i="1"/>
  <c r="P41" i="1"/>
  <c r="AC40" i="1"/>
  <c r="AA54" i="1"/>
  <c r="AA52" i="1"/>
  <c r="AA51" i="1"/>
  <c r="AA53" i="1"/>
  <c r="Q45" i="1"/>
  <c r="Q46" i="1" s="1"/>
  <c r="Q47" i="1" s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C41" i="1" l="1"/>
  <c r="O42" i="1"/>
  <c r="O43" i="1"/>
  <c r="O44" i="1" s="1"/>
  <c r="AB43" i="1"/>
  <c r="P42" i="1"/>
  <c r="Q48" i="1"/>
  <c r="Q49" i="1" s="1"/>
  <c r="Q50" i="1" s="1"/>
  <c r="Q51" i="1" s="1"/>
  <c r="AD58" i="1" s="1"/>
  <c r="AD50" i="1"/>
  <c r="AD42" i="1"/>
  <c r="AD41" i="1"/>
  <c r="AD40" i="1"/>
  <c r="AD43" i="1"/>
  <c r="AD45" i="1"/>
  <c r="AD46" i="1"/>
  <c r="AD44" i="1"/>
  <c r="AD47" i="1"/>
  <c r="AD48" i="1"/>
  <c r="AD49" i="1"/>
  <c r="AD51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7" i="1" l="1"/>
  <c r="P44" i="1"/>
  <c r="P45" i="1" s="1"/>
  <c r="O47" i="1"/>
  <c r="AB47" i="1" s="1"/>
  <c r="AB42" i="1"/>
  <c r="AB44" i="1"/>
  <c r="O45" i="1"/>
  <c r="O46" i="1" s="1"/>
  <c r="AB46" i="1" s="1"/>
  <c r="P43" i="1"/>
  <c r="AC42" i="1"/>
  <c r="AD54" i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P46" i="1" l="1"/>
  <c r="P47" i="1" s="1"/>
  <c r="AC45" i="1"/>
  <c r="AC47" i="1"/>
  <c r="AC43" i="1"/>
  <c r="O48" i="1"/>
  <c r="AB45" i="1"/>
  <c r="O49" i="1"/>
  <c r="AC46" i="1"/>
  <c r="P48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9" i="1" l="1"/>
  <c r="O50" i="1"/>
  <c r="AB48" i="1"/>
  <c r="AB49" i="1"/>
  <c r="AC48" i="1"/>
  <c r="Z45" i="1"/>
  <c r="M51" i="1"/>
  <c r="Z58" i="1" s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Z56" i="1"/>
  <c r="Z28" i="1"/>
  <c r="Z52" i="1"/>
  <c r="Z51" i="1"/>
  <c r="Z54" i="1"/>
  <c r="Z55" i="1"/>
  <c r="O51" i="1" l="1"/>
  <c r="AB58" i="1" s="1"/>
  <c r="AB55" i="1"/>
  <c r="AB56" i="1"/>
  <c r="AB52" i="1"/>
  <c r="AB57" i="1"/>
  <c r="AB50" i="1"/>
  <c r="AB51" i="1"/>
  <c r="P50" i="1"/>
  <c r="AB53" i="1"/>
  <c r="L51" i="1"/>
  <c r="Y58" i="1" s="1"/>
  <c r="Y13" i="1"/>
  <c r="Y4" i="1"/>
  <c r="Y20" i="1"/>
  <c r="Y37" i="1"/>
  <c r="Y23" i="1"/>
  <c r="Y14" i="1"/>
  <c r="Y34" i="1"/>
  <c r="Y45" i="1"/>
  <c r="Y48" i="1"/>
  <c r="Y32" i="1"/>
  <c r="Y25" i="1"/>
  <c r="Y19" i="1"/>
  <c r="Y8" i="1"/>
  <c r="Y35" i="1"/>
  <c r="Y47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1" i="1"/>
  <c r="Y55" i="1"/>
  <c r="AB54" i="1" l="1"/>
  <c r="AC52" i="1"/>
  <c r="P51" i="1"/>
  <c r="Y54" i="1"/>
  <c r="Y53" i="1"/>
  <c r="Y56" i="1"/>
  <c r="Y38" i="1"/>
  <c r="Y39" i="1"/>
  <c r="Y46" i="1"/>
  <c r="Y16" i="1"/>
  <c r="Y22" i="1"/>
  <c r="Y15" i="1"/>
  <c r="Y17" i="1"/>
  <c r="Y57" i="1"/>
  <c r="Y26" i="1"/>
  <c r="Y18" i="1"/>
  <c r="Y7" i="1"/>
  <c r="Y49" i="1"/>
  <c r="Y43" i="1"/>
  <c r="Y27" i="1"/>
  <c r="Y3" i="1"/>
  <c r="Y24" i="1"/>
  <c r="Y41" i="1"/>
  <c r="Y28" i="1"/>
  <c r="AC44" i="1" l="1"/>
  <c r="AC58" i="1"/>
  <c r="AC50" i="1"/>
  <c r="AC49" i="1"/>
  <c r="AC57" i="1"/>
  <c r="AC51" i="1"/>
  <c r="AC53" i="1"/>
  <c r="AC56" i="1"/>
  <c r="AC54" i="1"/>
  <c r="AC55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<sst xmlns="http://schemas.openxmlformats.org/spreadsheetml/2006/main" count="765" uniqueCount="482">
  <si>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</si>
  <si>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</si>
  <si>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</si>
  <si>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</si>
  <si>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</si>
  <si>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</si>
  <si>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</si>
  <si>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</si>
  <si>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</si>
  <si>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</si>
  <si>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</si>
  <si>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</si>
  <si>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</si>
  <si>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</si>
  <si>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</si>
  <si>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</si>
  <si>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</si>
  <si>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</si>
  <si>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</si>
  <si>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</si>
  <si>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</si>
  <si>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</si>
  <si>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</si>
  <si>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</si>
  <si>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</si>
  <si>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</si>
  <si>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</si>
  <si>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</si>
  <si>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</si>
  <si>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</si>
  <si>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</si>
  <si>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</si>
  <si>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</si>
  <si>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</si>
  <si>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</si>
  <si>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</si>
  <si>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</si>
  <si>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</si>
  <si>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</si>
  <si>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</si>
  <si>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</si>
  <si>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</si>
  <si>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</si>
  <si>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</si>
  <si>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</si>
  <si>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</si>
  <si>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</si>
  <si>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</si>
  <si>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</si>
  <si>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</si>
  <si>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</si>
  <si>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</si>
  <si>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</si>
  <si>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</si>
  <si>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</si>
  <si>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</si>
  <si>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</si>
  <si>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</si>
  <si>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</si>
  <si>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</si>
  <si>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</si>
  <si>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</si>
  <si>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</si>
  <si>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</si>
  <si>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</si>
  <si>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</si>
  <si>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</si>
  <si>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</si>
  <si>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</si>
  <si>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</si>
  <si>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</si>
  <si>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</si>
  <si>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</si>
  <si>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</si>
  <si>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</si>
  <si>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</si>
  <si>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</si>
  <si>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</si>
  <si>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</si>
  <si>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</si>
  <si>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</si>
  <si>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</si>
  <si>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</si>
  <si>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</si>
  <si>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</si>
  <si>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</si>
  <si>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</si>
  <si>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</si>
  <si>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</si>
  <si>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</si>
  <si>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</si>
  <si>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</si>
  <si>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</si>
  <si>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</si>
  <si>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</si>
  <si>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</si>
  <si>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</si>
  <si>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</si>
  <si>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</si>
  <si>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</si>
  <si>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</si>
  <si>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</si>
  <si>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</si>
  <si>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</si>
  <si>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</si>
  <si>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</si>
  <si>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</si>
  <si>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</si>
  <si>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</si>
  <si>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</si>
  <si>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</si>
  <si>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</si>
  <si>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</si>
  <si>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</si>
  <si>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</si>
  <si>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</si>
  <si>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</si>
  <si>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</si>
  <si>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</si>
  <si>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</si>
  <si>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</si>
  <si>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</si>
  <si>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</si>
  <si>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</si>
  <si>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</si>
  <si>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</si>
  <si>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</si>
  <si>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</si>
  <si>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</si>
  <si>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</si>
  <si>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</si>
  <si>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</si>
  <si>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</si>
  <si>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</si>
  <si>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</si>
  <si>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</si>
  <si>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</si>
  <si>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</si>
  <si>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</si>
  <si>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</si>
  <si>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</si>
  <si>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</si>
  <si>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</si>
  <si>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</si>
  <si>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</si>
  <si>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</si>
  <si>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</si>
  <si>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</si>
  <si>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</si>
  <si>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</si>
  <si>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</si>
  <si>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</si>
  <si>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</si>
  <si>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</si>
  <si>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</si>
  <si>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</si>
  <si>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</si>
  <si>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</si>
  <si>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</si>
  <si>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</si>
  <si>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</si>
  <si>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</si>
  <si>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</si>
  <si>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</si>
  <si>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</si>
  <si>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</si>
  <si>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</si>
  <si>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</si>
  <si>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</si>
  <si>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</si>
  <si>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</si>
  <si>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</si>
  <si>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</si>
  <si>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</si>
  <si>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</si>
  <si>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</si>
  <si>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</si>
  <si>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</si>
  <si>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</si>
  <si>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</si>
  <si>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</si>
  <si>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</si>
  <si>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</si>
  <si>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</si>
  <si>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</si>
  <si>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</si>
  <si>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</si>
  <si>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</si>
  <si>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</si>
  <si>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</si>
  <si>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</si>
  <si>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</si>
  <si>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</si>
  <si>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</si>
  <si>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</si>
  <si>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</si>
  <si>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</si>
  <si>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</si>
  <si>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</si>
  <si>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</si>
  <si>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</si>
  <si>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</si>
  <si>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</si>
  <si>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</si>
  <si>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</si>
  <si>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</si>
  <si>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</si>
  <si>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</si>
  <si>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</si>
  <si>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</si>
  <si>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</si>
  <si>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</si>
  <si>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</si>
  <si>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</si>
  <si>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</si>
  <si>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</si>
  <si>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</si>
  <si>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</si>
  <si>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</si>
  <si>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</si>
  <si>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</si>
  <si>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</si>
  <si>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</si>
  <si>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</si>
  <si>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</si>
  <si>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</si>
  <si>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</si>
  <si>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</si>
  <si>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</si>
  <si>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</si>
  <si>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</si>
  <si>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</si>
  <si>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</si>
  <si>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</si>
  <si>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</si>
  <si>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</si>
  <si>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</si>
  <si>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</si>
  <si>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</si>
  <si>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</si>
  <si>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</si>
  <si>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</si>
  <si>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</si>
  <si>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</si>
  <si>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</si>
  <si>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</si>
  <si>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</si>
  <si>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</si>
  <si>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</si>
  <si>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</si>
  <si>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</si>
  <si>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</si>
  <si>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</si>
  <si>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</si>
  <si>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</si>
  <si>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</si>
  <si>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</si>
  <si>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</si>
  <si>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</si>
  <si>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</si>
  <si>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</si>
  <si>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</si>
  <si>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</si>
  <si>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</si>
  <si>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</si>
  <si>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</si>
  <si>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</si>
  <si>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</si>
  <si>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</si>
  <si>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</si>
  <si>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</si>
  <si>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</si>
  <si>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</si>
  <si>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</si>
  <si>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</si>
  <si>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</si>
  <si>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</si>
  <si>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</si>
  <si>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</si>
  <si>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</si>
  <si>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</si>
  <si>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</si>
  <si>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</si>
  <si>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</si>
  <si>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</si>
  <si>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</si>
  <si>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</si>
  <si>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</si>
  <si>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</si>
  <si>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</si>
  <si>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</si>
  <si>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</si>
  <si>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</si>
  <si>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</si>
  <si>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</si>
  <si>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</si>
  <si>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</si>
  <si>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</si>
  <si>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</si>
  <si>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</si>
  <si>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</si>
  <si>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</si>
  <si>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</si>
  <si>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</si>
  <si>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</si>
  <si>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</si>
  <si>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</si>
  <si>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</si>
  <si>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</si>
  <si>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</si>
  <si>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</si>
  <si>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</si>
  <si>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</si>
  <si>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</si>
  <si>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</si>
  <si>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</si>
  <si>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</si>
  <si>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</si>
  <si>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</si>
  <si>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</si>
  <si>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</si>
  <si>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</si>
  <si>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</si>
  <si>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</si>
  <si>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</si>
  <si>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</si>
  <si>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</si>
  <si>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</si>
  <si>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</si>
  <si>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</si>
  <si>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</si>
  <si>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</si>
  <si>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</si>
  <si>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</si>
  <si>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</si>
  <si>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</si>
  <si>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</si>
  <si>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</si>
  <si>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</si>
  <si>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</si>
  <si>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</si>
  <si>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</si>
  <si>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</si>
  <si>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</si>
  <si>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</si>
  <si>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</si>
  <si>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</si>
  <si>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</si>
  <si>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</si>
  <si>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</si>
  <si>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</si>
  <si>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</si>
  <si>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</si>
  <si>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</si>
  <si>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</si>
  <si>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</si>
  <si>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</si>
  <si>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</si>
  <si>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</si>
  <si>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</si>
  <si>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</si>
  <si>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</si>
  <si>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</si>
  <si>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</si>
  <si>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</si>
  <si>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</si>
  <si>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</si>
  <si>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</si>
  <si>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</si>
  <si>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</si>
  <si>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</si>
  <si>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</si>
  <si>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</si>
  <si>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</si>
  <si>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</si>
  <si>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</si>
  <si>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</si>
  <si>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</si>
  <si>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</si>
  <si>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</si>
  <si>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</si>
  <si>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</si>
  <si>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</si>
  <si>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</si>
  <si>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</si>
  <si>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</si>
  <si>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</si>
  <si>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</si>
  <si>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</si>
  <si>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</si>
  <si>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</si>
  <si>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</si>
  <si>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</si>
  <si>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</si>
  <si>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</si>
  <si>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</si>
  <si>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</si>
  <si>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</si>
  <si>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</si>
  <si>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</si>
  <si>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</si>
  <si>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</si>
  <si>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</si>
  <si>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</si>
  <si>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</si>
  <si>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</si>
  <si>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</si>
  <si>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</si>
  <si>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</si>
  <si>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</si>
  <si>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</si>
  <si>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</si>
  <si>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</si>
  <si>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</si>
  <si>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</si>
  <si>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</si>
  <si>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</si>
  <si>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</si>
  <si>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</si>
  <si>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</si>
  <si>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</si>
  <si>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</si>
  <si>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</si>
  <si>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</si>
  <si>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</si>
  <si>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</si>
  <si>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</si>
  <si>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</si>
  <si>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</si>
  <si>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</si>
  <si>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</si>
  <si>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</si>
  <si>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</si>
  <si>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</si>
  <si>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</si>
  <si>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</si>
  <si>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</si>
  <si>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</si>
  <si>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</si>
  <si>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</si>
  <si>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</si>
  <si>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</si>
  <si>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</si>
  <si>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</si>
  <si>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</si>
  <si>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</si>
  <si>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</si>
  <si>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</si>
  <si>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</si>
  <si>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</si>
  <si>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</si>
  <si>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</si>
  <si>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</si>
  <si>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</si>
  <si>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</si>
  <si>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</si>
  <si>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</si>
  <si>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</si>
  <si>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</si>
  <si>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</si>
  <si>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</si>
  <si>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</si>
  <si>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</si>
  <si>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</si>
  <si>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</si>
  <si>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</si>
  <si>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Старшая мед.сетра: О.Н. Черткова</t>
  </si>
  <si>
    <t>локальный стеноз тела ствола ЛКА 30%.</t>
  </si>
  <si>
    <t>150 ml</t>
  </si>
  <si>
    <t>ПНА-ДВ</t>
  </si>
  <si>
    <t>DES</t>
  </si>
  <si>
    <t>Касаткин А.В.</t>
  </si>
  <si>
    <t>09:54</t>
  </si>
  <si>
    <t>устьевой с переходом на протяжённый стеноз проксимального сегмента ОА 80%. Антеградный кровоток TIMI III.</t>
  </si>
  <si>
    <t>стеноз устья 70%, хроническая тотальная окклюзия на уровне среднего сегмента. Антеградный кровоток TIMI 0. Ретроградный коллатеральный кровоток из СВ ПНА с контрастированием ЗМЖВ ПКА.</t>
  </si>
  <si>
    <r>
      <t xml:space="preserve">Атипичная анатомия бассейна: крупная диагональная ветвь 1 (ДВ1). ПНА представлена как крупная септальная ветвь (СВ2) с гипоплазией от среднего сегмента сегмента. Определяется тотальная окклюзия от проксимального сегмента ПНА.  Антеградный кровоток по ПНА и крупной ДВ1 TIMI 0, TTG3, по ДВ2 - TIMI II. </t>
    </r>
    <r>
      <rPr>
        <i/>
        <u/>
        <sz val="9"/>
        <color theme="1"/>
        <rFont val="Calibri"/>
        <family val="2"/>
        <charset val="204"/>
        <scheme val="minor"/>
      </rPr>
      <t>Артерия донор для ЗМЖВ ПКА.</t>
    </r>
  </si>
  <si>
    <t>С учётом клинических данных совместно с деж.кардиологом Карян Б.Г принято решение о экстренной реваскуляризации бассена ПНА.</t>
  </si>
  <si>
    <t>бедренный</t>
  </si>
  <si>
    <t>М/О ушито Angio-Seal™</t>
  </si>
  <si>
    <t>Устье ствола ЛКА катетеризировано проводниковым катетером Launcher EBU 3,5 6Fr. Коронарный проводник Whisper MS заведен в дистальный сегмент крупной ДВ1. Аспирационным катетером Hunter 6F аспирированы фрагменты тромба. В зону проксимального сегмента крупной ДВ с переходом на проксимальный сегмент ПНА имплантирован DES, Resolute Integtity 3.5-22, давлением 12 атм.  На контрольных съёмках признаков краевых диссекций, тромбоза по  ДВ1 и ПНА нет. Антеградный кровоток по ДВ1,2 и ПНА и по крупным СВ  восстановлен  чёткий,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</si>
  <si>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Angio-Seal™ VIP</t>
  </si>
  <si>
    <t>1) Строгий контроль места пункции на бедре.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</si>
</sst>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9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2" fillId="0" borderId="0" xfId="0" applyFo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B53" sqref="B5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44862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0.36805555555555558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0.37152777777777773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471</v>
      </c>
      <c r="C11" s="62"/>
      <c r="D11" s="116" t="s">
        <v>232</v>
      </c>
      <c r="E11" s="112"/>
      <c r="F11" s="112"/>
      <c r="G11" s="29" t="s">
        <v>331</v>
      </c>
      <c r="H11" s="31"/>
    </row>
    <row r="12" spans="1:8" ht="16.5" thickTop="1">
      <c r="A12" s="97" t="s">
        <v>8</v>
      </c>
      <c r="B12" s="98">
        <v>20092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67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17000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462</v>
      </c>
      <c r="C16" s="18"/>
      <c r="D16" s="41"/>
      <c r="E16" s="41"/>
      <c r="F16" s="41"/>
      <c r="G16" s="159" t="s">
        <v>472</v>
      </c>
      <c r="H16" s="117">
        <v>343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464</v>
      </c>
      <c r="C18" s="18"/>
      <c r="D18" s="33" t="s">
        <v>273</v>
      </c>
      <c r="E18" s="33"/>
      <c r="F18" s="33"/>
      <c r="G18" s="101" t="s">
        <v>252</v>
      </c>
      <c r="H18" s="102" t="s">
        <v>477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9" t="s">
        <v>467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475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473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474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476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478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L37" sqref="L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436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469</v>
      </c>
      <c r="D8" s="221"/>
      <c r="E8" s="221"/>
      <c r="F8" s="83">
        <v>1</v>
      </c>
      <c r="G8" s="145" t="s">
        <v>470</v>
      </c>
      <c r="H8" s="196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1"/>
      <c r="D9" s="221"/>
      <c r="E9" s="22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44862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0.37152777777777773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0.40277777777777773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9" t="str">
        <f>КАГ!B11</f>
        <v>Касаткин А.В.</v>
      </c>
      <c r="C15" s="18"/>
      <c r="D15" s="116" t="s">
        <v>232</v>
      </c>
      <c r="E15" s="112"/>
      <c r="F15" s="112"/>
      <c r="G15" s="96" t="str">
        <f>КАГ!G11</f>
        <v>Комаров А.С.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20092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67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17000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09:54</v>
      </c>
      <c r="H20" s="118">
        <f>КАГ!H16</f>
        <v>343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0.37805555555555559</v>
      </c>
    </row>
    <row r="23" spans="1:8" ht="14.45" customHeight="1">
      <c r="A23" s="227" t="s">
        <v>479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1" t="s">
        <v>481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478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44862</v>
      </c>
      <c r="C2" s="188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2" t="s">
        <v>258</v>
      </c>
      <c r="B4" s="183" t="s">
        <v>133</v>
      </c>
      <c r="C4" s="184" t="s">
        <v>15</v>
      </c>
      <c r="D4" s="185" t="str">
        <f>КАГ!$B$11</f>
        <v>Касаткин А.В.</v>
      </c>
    </row>
    <row r="5" spans="1:4" ht="15.75" thickTop="1">
      <c r="A5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5" t="str">
        <f>IF(ISBLANK(КАГ!A6),"",КАГ!A6)</f>
        <v>КОРОНАРОГРАФИЯ</v>
      </c>
      <c r="C5" s="163" t="s">
        <v>8</v>
      </c>
      <c r="D5" s="125">
        <f>КАГ!$B$12</f>
        <v>20092</v>
      </c>
    </row>
    <row r="6" spans="1:4" ht="45">
      <c r="A6" s="16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6" t="str">
        <f>ЧКВ!A6</f>
        <v>Транслюминальная баллонная ангиопластика и стентирование коронарных артерий. Тромбаспирация.</v>
      </c>
      <c r="C6" s="163" t="s">
        <v>10</v>
      </c>
      <c r="D6" s="126">
        <f>DATEDIF(D5,D10,"y")</f>
        <v>67</v>
      </c>
    </row>
    <row r="7" spans="1:4">
      <c r="A7" s="43"/>
      <c r="B7" s="18"/>
      <c r="C7" s="124" t="s">
        <v>12</v>
      </c>
      <c r="D7" s="126">
        <f>КАГ!$B$14</f>
        <v>17000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6" t="s">
        <v>13</v>
      </c>
      <c r="D10" s="187">
        <f>КАГ!$B$8</f>
        <v>44862</v>
      </c>
    </row>
    <row r="11" spans="1:4">
      <c r="A11" s="32"/>
      <c r="B11" s="136"/>
      <c r="C11" s="136"/>
      <c r="D11" s="137"/>
    </row>
    <row r="12" spans="1:4" ht="18.75" customHeight="1">
      <c r="A12" s="170" t="s">
        <v>408</v>
      </c>
      <c r="B12" s="171" t="s">
        <v>0</v>
      </c>
      <c r="C12" s="171" t="s">
        <v>14</v>
      </c>
      <c r="D12" s="172" t="s">
        <v>128</v>
      </c>
    </row>
    <row r="13" spans="1:4" ht="27.75" customHeight="1">
      <c r="A13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0" t="s">
        <v>398</v>
      </c>
      <c r="C13" s="169"/>
      <c r="D13" s="174">
        <v>1</v>
      </c>
    </row>
    <row r="14" spans="1:4" ht="27.75" customHeight="1">
      <c r="A14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1" t="s">
        <v>463</v>
      </c>
      <c r="C14" s="167"/>
      <c r="D14" s="174">
        <v>1</v>
      </c>
    </row>
    <row r="15" spans="1:4" ht="27.75" customHeight="1">
      <c r="A15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1" t="s">
        <v>460</v>
      </c>
      <c r="C15" s="167"/>
      <c r="D15" s="174">
        <v>1</v>
      </c>
    </row>
    <row r="16" spans="1:4" ht="27.75" customHeight="1">
      <c r="A16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91" t="s">
        <v>379</v>
      </c>
      <c r="C16" s="167"/>
      <c r="D16" s="174">
        <v>1</v>
      </c>
    </row>
    <row r="17" spans="1:4" ht="27.75" customHeight="1">
      <c r="A17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1" t="s">
        <v>396</v>
      </c>
      <c r="C17" s="167" t="s">
        <v>176</v>
      </c>
      <c r="D17" s="174">
        <v>1</v>
      </c>
    </row>
    <row r="18" spans="1:4" ht="27.75" customHeight="1">
      <c r="A18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8" s="191" t="s">
        <v>480</v>
      </c>
      <c r="C18" s="167"/>
      <c r="D18" s="174">
        <v>1</v>
      </c>
    </row>
    <row r="19" spans="1:4" ht="27.75" customHeight="1">
      <c r="A19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1"/>
      <c r="C19" s="167"/>
      <c r="D19" s="174"/>
    </row>
    <row r="20" spans="1:4" ht="27.75" customHeight="1">
      <c r="A20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2"/>
      <c r="C20" s="167"/>
      <c r="D20" s="174"/>
    </row>
    <row r="21" spans="1:4" ht="27.75" customHeight="1">
      <c r="A21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1"/>
      <c r="C21" s="167"/>
      <c r="D21" s="174"/>
    </row>
    <row r="22" spans="1:4" ht="27.75" customHeight="1">
      <c r="A22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3"/>
      <c r="C22" s="167"/>
      <c r="D22" s="176"/>
    </row>
    <row r="23" spans="1:4" ht="27.75" customHeight="1">
      <c r="A2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3"/>
      <c r="C23" s="167"/>
      <c r="D23" s="176"/>
    </row>
    <row r="24" spans="1:4" ht="27.75" customHeight="1">
      <c r="A24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3"/>
      <c r="C24" s="168"/>
      <c r="D24" s="176"/>
    </row>
    <row r="25" spans="1:4" ht="27.75" customHeight="1">
      <c r="A2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4"/>
      <c r="C25" s="180"/>
      <c r="D25" s="181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466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381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437</v>
      </c>
    </row>
    <row r="5" spans="1:15" ht="30">
      <c r="A5" s="10">
        <v>4</v>
      </c>
      <c r="B5" s="2"/>
      <c r="C5" s="10" t="s">
        <v>39</v>
      </c>
      <c r="D5" s="5" t="s">
        <v>436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409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410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469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380</v>
      </c>
      <c r="G14" s="16"/>
      <c r="H14" s="16"/>
      <c r="I14" t="s">
        <v>285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286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272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287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6"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Angio-Seal™ VIP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438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385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386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198" t="s">
        <v>450</v>
      </c>
      <c r="AM11" t="s">
        <v>378</v>
      </c>
    </row>
    <row r="12" spans="1:39">
      <c r="A12">
        <v>11</v>
      </c>
      <c r="B12" t="s">
        <v>376</v>
      </c>
      <c r="C12" t="s">
        <v>447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382</v>
      </c>
    </row>
    <row r="13" spans="1:39">
      <c r="A13">
        <v>12</v>
      </c>
      <c r="B13" t="s">
        <v>269</v>
      </c>
      <c r="C13" s="1" t="s">
        <v>411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383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384</v>
      </c>
    </row>
    <row r="15" spans="1:39">
      <c r="A15">
        <v>14</v>
      </c>
      <c r="B15" t="s">
        <v>3</v>
      </c>
      <c r="C15" t="s">
        <v>422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387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415</v>
      </c>
    </row>
    <row r="17" spans="1:33">
      <c r="A17">
        <v>16</v>
      </c>
      <c r="B17" t="s">
        <v>3</v>
      </c>
      <c r="C17" s="1" t="s">
        <v>456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412</v>
      </c>
    </row>
    <row r="18" spans="1:33">
      <c r="A18">
        <v>17</v>
      </c>
      <c r="B18" t="s">
        <v>3</v>
      </c>
      <c r="C18" s="1" t="s">
        <v>395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393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389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458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390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460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461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416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427</v>
      </c>
    </row>
    <row r="33" spans="1:33">
      <c r="A33">
        <v>32</v>
      </c>
      <c r="B33" t="s">
        <v>6</v>
      </c>
      <c r="C33" s="195" t="s">
        <v>426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5" t="s">
        <v>425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99" t="s">
        <v>396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451</v>
      </c>
    </row>
    <row r="36" spans="1:33">
      <c r="A36">
        <v>35</v>
      </c>
      <c r="B36" t="s">
        <v>6</v>
      </c>
      <c r="C36" t="s">
        <v>453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7" t="s">
        <v>441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430</v>
      </c>
    </row>
    <row r="39" spans="1:33">
      <c r="A39">
        <v>38</v>
      </c>
      <c r="B39" t="s">
        <v>123</v>
      </c>
      <c r="C39" s="1" t="s">
        <v>423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442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431</v>
      </c>
    </row>
    <row r="41" spans="1:33">
      <c r="A41">
        <v>40</v>
      </c>
      <c r="B41" t="s">
        <v>4</v>
      </c>
      <c r="C41" t="s">
        <v>443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398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417</v>
      </c>
    </row>
    <row r="44" spans="1:33">
      <c r="A44">
        <v>43</v>
      </c>
      <c r="B44" t="s">
        <v>4</v>
      </c>
      <c r="C44" t="s">
        <v>400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418</v>
      </c>
    </row>
    <row r="45" spans="1:33">
      <c r="A45">
        <v>44</v>
      </c>
      <c r="B45" t="s">
        <v>4</v>
      </c>
      <c r="C45" t="s">
        <v>401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419</v>
      </c>
    </row>
    <row r="46" spans="1:33">
      <c r="A46">
        <v>45</v>
      </c>
      <c r="B46" t="s">
        <v>4</v>
      </c>
      <c r="C46" t="s">
        <v>407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433</v>
      </c>
    </row>
    <row r="47" spans="1:33">
      <c r="A47">
        <v>46</v>
      </c>
      <c r="B47" t="s">
        <v>4</v>
      </c>
      <c r="C47" t="s">
        <v>402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420</v>
      </c>
    </row>
    <row r="48" spans="1:33">
      <c r="A48">
        <v>47</v>
      </c>
      <c r="B48" t="s">
        <v>4</v>
      </c>
      <c r="C48" t="s">
        <v>403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434</v>
      </c>
    </row>
    <row r="49" spans="1:33">
      <c r="A49">
        <v>48</v>
      </c>
      <c r="B49" t="s">
        <v>4</v>
      </c>
      <c r="C49" t="s">
        <v>414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404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1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428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424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429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435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440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439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444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421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2022-10-28T07:07:26Z</cp:lastPrinted>
  <dcterms:created xsi:type="dcterms:W3CDTF">2015-06-05T18:19:34Z</dcterms:created>
  <dcterms:modified xsi:type="dcterms:W3CDTF">2022-10-28T09:02:24Z</dcterms:modified>
</cp:coreProperties>
</file>