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49" i="1" l="1"/>
  <c r="W47" i="1"/>
  <c r="W51" i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I54" i="1" l="1"/>
  <c r="V59" i="1" s="1"/>
  <c r="U52" i="1"/>
  <c r="U42" i="1"/>
  <c r="U57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V46" i="1" l="1"/>
  <c r="V58" i="1"/>
  <c r="V43" i="1"/>
  <c r="V40" i="1"/>
  <c r="V47" i="1"/>
  <c r="V45" i="1"/>
  <c r="V50" i="1"/>
  <c r="V53" i="1"/>
  <c r="V55" i="1"/>
  <c r="V57" i="1"/>
  <c r="V49" i="1"/>
  <c r="V44" i="1"/>
  <c r="V52" i="1"/>
  <c r="V48" i="1"/>
  <c r="V42" i="1"/>
  <c r="V51" i="1"/>
  <c r="V39" i="1"/>
  <c r="V41" i="1"/>
  <c r="V56" i="1"/>
  <c r="V54" i="1"/>
  <c r="F52" i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G52" i="1" l="1"/>
  <c r="K54" i="1"/>
  <c r="X56" i="1" s="1"/>
  <c r="X52" i="1"/>
  <c r="X46" i="1"/>
  <c r="X45" i="1"/>
  <c r="X44" i="1"/>
  <c r="X48" i="1"/>
  <c r="X57" i="1"/>
  <c r="X58" i="1"/>
  <c r="X54" i="1"/>
  <c r="X50" i="1"/>
  <c r="X53" i="1"/>
  <c r="X49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41" i="1" l="1"/>
  <c r="G53" i="1"/>
  <c r="X43" i="1"/>
  <c r="X39" i="1"/>
  <c r="X51" i="1"/>
  <c r="X47" i="1"/>
  <c r="X40" i="1"/>
  <c r="X59" i="1"/>
  <c r="X42" i="1"/>
  <c r="X55" i="1"/>
  <c r="E49" i="1"/>
  <c r="E50" i="1" s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T39" i="1" s="1"/>
  <c r="T49" i="1"/>
  <c r="R2" i="1"/>
  <c r="E51" i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47" i="1" l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AA20" i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16" i="1" l="1"/>
  <c r="R45" i="1"/>
  <c r="R30" i="1"/>
  <c r="R50" i="1"/>
  <c r="R14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<sst xmlns="http://schemas.openxmlformats.org/spreadsheetml/2006/main" count="785" uniqueCount="488">
  <si>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</si>
  <si>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</si>
  <si>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</si>
  <si>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</si>
  <si>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</si>
  <si>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</si>
  <si>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</si>
  <si>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</si>
  <si>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</si>
  <si>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</si>
  <si>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</si>
  <si>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</si>
  <si>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</si>
  <si>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</si>
  <si>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</si>
  <si>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</si>
  <si>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</si>
  <si>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</si>
  <si>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</si>
  <si>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</si>
  <si>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</si>
  <si>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</si>
  <si>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</si>
  <si>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</si>
  <si>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</si>
  <si>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</si>
  <si>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</si>
  <si>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</si>
  <si>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</si>
  <si>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</si>
  <si>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</si>
  <si>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</si>
  <si>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</si>
  <si>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</si>
  <si>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</si>
  <si>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</si>
  <si>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</si>
  <si>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</si>
  <si>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</si>
  <si>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</si>
  <si>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</si>
  <si>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</si>
  <si>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</si>
  <si>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</si>
  <si>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</si>
  <si>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</si>
  <si>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</si>
  <si>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</si>
  <si>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</si>
  <si>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</si>
  <si>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</si>
  <si>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</si>
  <si>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</si>
  <si>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</si>
  <si>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</si>
  <si>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</si>
  <si>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</si>
  <si>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</si>
  <si>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</si>
  <si>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</si>
  <si>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</si>
  <si>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</si>
  <si>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</si>
  <si>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</si>
  <si>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</si>
  <si>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</si>
  <si>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</si>
  <si>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</si>
  <si>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</si>
  <si>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</si>
  <si>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</si>
  <si>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</si>
  <si>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</si>
  <si>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</si>
  <si>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</si>
  <si>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</si>
  <si>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</si>
  <si>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</si>
  <si>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</si>
  <si>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</si>
  <si>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</si>
  <si>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</si>
  <si>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</si>
  <si>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</si>
  <si>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</si>
  <si>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</si>
  <si>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</si>
  <si>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</si>
  <si>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</si>
  <si>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</si>
  <si>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</si>
  <si>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</si>
  <si>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</si>
  <si>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</si>
  <si>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</si>
  <si>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</si>
  <si>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</si>
  <si>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</si>
  <si>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</si>
  <si>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</si>
  <si>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</si>
  <si>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</si>
  <si>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</si>
  <si>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</si>
  <si>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</si>
  <si>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</si>
  <si>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</si>
  <si>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</si>
  <si>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</si>
  <si>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</si>
  <si>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</si>
  <si>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</si>
  <si>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</si>
  <si>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</si>
  <si>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</si>
  <si>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</si>
  <si>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</si>
  <si>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</si>
  <si>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</si>
  <si>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</si>
  <si>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</si>
  <si>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</si>
  <si>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</si>
  <si>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</si>
  <si>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</si>
  <si>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</si>
  <si>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</si>
  <si>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</si>
  <si>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</si>
  <si>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</si>
  <si>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</si>
  <si>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</si>
  <si>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</si>
  <si>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</si>
  <si>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</si>
  <si>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</si>
  <si>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</si>
  <si>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</si>
  <si>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</si>
  <si>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</si>
  <si>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</si>
  <si>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</si>
  <si>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</si>
  <si>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</si>
  <si>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</si>
  <si>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</si>
  <si>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</si>
  <si>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</si>
  <si>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</si>
  <si>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</si>
  <si>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</si>
  <si>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</si>
  <si>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</si>
  <si>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</si>
  <si>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</si>
  <si>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</si>
  <si>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</si>
  <si>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</si>
  <si>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</si>
  <si>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</si>
  <si>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</si>
  <si>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</si>
  <si>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</si>
  <si>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</si>
  <si>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</si>
  <si>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</si>
  <si>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</si>
  <si>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</si>
  <si>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</si>
  <si>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</si>
  <si>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</si>
  <si>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</si>
  <si>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</si>
  <si>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</si>
  <si>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</si>
  <si>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</si>
  <si>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</si>
  <si>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</si>
  <si>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</si>
  <si>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</si>
  <si>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</si>
  <si>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</si>
  <si>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</si>
  <si>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</si>
  <si>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</si>
  <si>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</si>
  <si>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</si>
  <si>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</si>
  <si>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</si>
  <si>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</si>
  <si>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</si>
  <si>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</si>
  <si>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</si>
  <si>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</si>
  <si>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</si>
  <si>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</si>
  <si>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</si>
  <si>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</si>
  <si>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</si>
  <si>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</si>
  <si>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</si>
  <si>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</si>
  <si>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</si>
  <si>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</si>
  <si>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</si>
  <si>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</si>
  <si>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</si>
  <si>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</si>
  <si>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</si>
  <si>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</si>
  <si>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</si>
  <si>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</si>
  <si>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</si>
  <si>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</si>
  <si>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</si>
  <si>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</si>
  <si>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</si>
  <si>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</si>
  <si>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</si>
  <si>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</si>
  <si>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</si>
  <si>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</si>
  <si>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</si>
  <si>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</si>
  <si>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</si>
  <si>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</si>
  <si>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</si>
  <si>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</si>
  <si>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</si>
  <si>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</si>
  <si>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</si>
  <si>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</si>
  <si>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</si>
  <si>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</si>
  <si>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</si>
  <si>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</si>
  <si>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</si>
  <si>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</si>
  <si>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</si>
  <si>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</si>
  <si>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</si>
  <si>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</si>
  <si>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</si>
  <si>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</si>
  <si>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</si>
  <si>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</si>
  <si>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</si>
  <si>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</si>
  <si>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</si>
  <si>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</si>
  <si>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</si>
  <si>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</si>
  <si>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</si>
  <si>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</si>
  <si>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</si>
  <si>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</si>
  <si>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</si>
  <si>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</si>
  <si>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</si>
  <si>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</si>
  <si>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</si>
  <si>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</si>
  <si>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</si>
  <si>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</si>
  <si>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</si>
  <si>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</si>
  <si>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</si>
  <si>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</si>
  <si>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</si>
  <si>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</si>
  <si>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</si>
  <si>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</si>
  <si>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</si>
  <si>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</si>
  <si>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</si>
  <si>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</si>
  <si>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</si>
  <si>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</si>
  <si>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</si>
  <si>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</si>
  <si>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</si>
  <si>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</si>
  <si>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</si>
  <si>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</si>
  <si>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</si>
  <si>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</si>
  <si>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</si>
  <si>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</si>
  <si>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</si>
  <si>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</si>
  <si>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</si>
  <si>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</si>
  <si>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</si>
  <si>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</si>
  <si>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</si>
  <si>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</si>
  <si>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</si>
  <si>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</si>
  <si>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</si>
  <si>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</si>
  <si>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</si>
  <si>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</si>
  <si>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</si>
  <si>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</si>
  <si>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</si>
  <si>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</si>
  <si>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</si>
  <si>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</si>
  <si>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</si>
  <si>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</si>
  <si>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</si>
  <si>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</si>
  <si>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</si>
  <si>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</si>
  <si>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</si>
  <si>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</si>
  <si>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</si>
  <si>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</si>
  <si>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</si>
  <si>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</si>
  <si>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</si>
  <si>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</si>
  <si>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</si>
  <si>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</si>
  <si>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</si>
  <si>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</si>
  <si>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</si>
  <si>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</si>
  <si>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</si>
  <si>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</si>
  <si>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</si>
  <si>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</si>
  <si>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</si>
  <si>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</si>
  <si>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</si>
  <si>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</si>
  <si>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</si>
  <si>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</si>
  <si>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</si>
  <si>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</si>
  <si>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</si>
  <si>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</si>
  <si>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</si>
  <si>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</si>
  <si>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</si>
  <si>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</si>
  <si>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</si>
  <si>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</si>
  <si>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</si>
  <si>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</si>
  <si>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</si>
  <si>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</si>
  <si>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</si>
  <si>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</si>
  <si>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</si>
  <si>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</si>
  <si>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</si>
  <si>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</si>
  <si>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</si>
  <si>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</si>
  <si>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</si>
  <si>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</si>
  <si>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</si>
  <si>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</si>
  <si>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</si>
  <si>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</si>
  <si>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</si>
  <si>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</si>
  <si>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</si>
  <si>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</si>
  <si>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</si>
  <si>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</si>
  <si>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</si>
  <si>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</si>
  <si>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</si>
  <si>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</si>
  <si>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</si>
  <si>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</si>
  <si>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</si>
  <si>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</si>
  <si>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</si>
  <si>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</si>
  <si>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</si>
  <si>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</si>
  <si>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</si>
  <si>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</si>
  <si>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</si>
  <si>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</si>
  <si>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</si>
  <si>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</si>
  <si>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</si>
  <si>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</si>
  <si>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</si>
  <si>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</si>
  <si>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</si>
  <si>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</si>
  <si>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</si>
  <si>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</si>
  <si>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</si>
  <si>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</si>
  <si>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</si>
  <si>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</si>
  <si>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</si>
  <si>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</si>
  <si>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</si>
  <si>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</si>
  <si>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</si>
  <si>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</si>
  <si>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</si>
  <si>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</si>
  <si>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</si>
  <si>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</si>
  <si>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</si>
  <si>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</si>
  <si>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</si>
  <si>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</si>
  <si>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</si>
  <si>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</si>
  <si>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</si>
  <si>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</si>
  <si>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</si>
  <si>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</si>
  <si>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</si>
  <si>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</si>
  <si>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</si>
  <si>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</si>
  <si>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</si>
  <si>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</si>
  <si>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</si>
  <si>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</si>
  <si>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</si>
  <si>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</si>
  <si>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</si>
  <si>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</si>
  <si>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</si>
  <si>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</si>
  <si>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</si>
  <si>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</si>
  <si>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</si>
  <si>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</si>
  <si>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</si>
  <si>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</si>
  <si>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</si>
  <si>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</si>
  <si>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</si>
  <si>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</si>
  <si>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</si>
  <si>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</si>
  <si>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</si>
  <si>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</si>
  <si>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</si>
  <si>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</si>
  <si>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</si>
  <si>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</si>
  <si>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</si>
  <si>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</si>
  <si>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</si>
  <si>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</si>
  <si>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</si>
  <si>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</si>
  <si>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</si>
  <si>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</si>
  <si>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</si>
  <si>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</si>
  <si>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</si>
  <si>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</si>
  <si>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</si>
  <si>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</si>
  <si>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</si>
  <si>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</si>
  <si>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</si>
  <si>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</si>
  <si>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>50 ml</t>
  </si>
  <si>
    <t>Правый</t>
  </si>
  <si>
    <t>ОКС с ↑ ST</t>
  </si>
  <si>
    <t xml:space="preserve">И/О заведующего отделения: А.В. Воронков </t>
  </si>
  <si>
    <t>Стеноз луковицы левой ВСА 75%.</t>
  </si>
  <si>
    <t>Загулина Л.М.</t>
  </si>
  <si>
    <t>29:24</t>
  </si>
  <si>
    <t>выраженный кальциноз, неровности контуров.</t>
  </si>
  <si>
    <t>выраженный кальциноз проксимального и среднего сегментов. Эксцентричный кальцинированный устьевой стеноз 70%, пролонгированный кальцинированный  стеноз проксимального сегмента 50%, диффузные кальцинированныестенотические изменения среднего сегмента с макс. Степенью стенозирования 70%</t>
  </si>
  <si>
    <t>умеренный кальциноз пркосимального сегмента, стеноз проксимального сегмента 40% и 80%. Стеноз устья ВТК 80%, диффузный стеноз пркосимальной трети ВТК2 с макс.степенью стенозирования 70%.  Антеградный кровоток TIMI III.</t>
  </si>
  <si>
    <t>выраженный кальциноз проксимального и среднего сегментов. Диффузный кальцинированный стеноз пркосимального сегмента 60%, остая тотальная окклюзия на уровне среднего сегмента, неровности контуров дистального сегмента, стеноз проксимальной трети ЗМЖВ 50%, стеноз устья ЗБВ 40%, прокс/3 ЗБВ 40%. Антеградный кровоток TIMI 0. TTG2, Rentrop 0.</t>
  </si>
  <si>
    <t>С учётом клинических данных совместно с деж.кардиологом Дубровской Я.А. принято решение  о выполнении экстренной реваскуляризации ПКА.</t>
  </si>
  <si>
    <t>250 ml</t>
  </si>
  <si>
    <r>
      <t xml:space="preserve">Устье ПКА катетеризировано проводниковым катетером Launcher JR 4,0 6Fr. Коронарный проводник intuition заведён в дистальный сегмент ПКА. БК Sprinter Legend 2.5-15 выполнена реканализация артерии. Антеградный кровоток восстановлен до TIMI II. Из-за кальциноза с техническими сложностями в зону среднего сегмента удалось позиционировать и имплантировать DES Resolute Integrity 2,5-22 mm, давлением 14 атм. Из-за кальциноза с техническими сложностями в зону проксимального сегмента удалось позиционировать и имплантировать два DES Resolute Integrity 3,0-22 mm, давлением 14 атм. Постдилатация всех имплантированных стентов БК Sprinter Legend 3.0-15, давлением 14, 16 и 18 атм. На контрольной съёмке признаков краевых диссекций, тромбоза ПКА нет, ангиографический результат достигнут, антеградный кровоток по ПКА восстановлен до 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Пациентка в стабильном состоянии переводится в ПРИТ для дальнейшего наблюдения и лечения. </t>
    </r>
  </si>
  <si>
    <t>локтевой</t>
  </si>
  <si>
    <r>
      <rPr>
        <b/>
        <u/>
        <sz val="11"/>
        <color theme="1"/>
        <rFont val="Calibri"/>
        <family val="2"/>
        <charset val="204"/>
        <scheme val="minor"/>
      </rPr>
      <t>1. Контроль места пункции, повязка  на руке (локтевой доступ) до 8 ч.</t>
    </r>
    <r>
      <rPr>
        <sz val="11"/>
        <color theme="1"/>
        <rFont val="Calibri"/>
        <family val="2"/>
        <charset val="204"/>
        <scheme val="minor"/>
      </rPr>
      <t xml:space="preserve"> 2)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</si>
</sst>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22" sqref="J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0.27777777777777779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0.28472222222222221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477</v>
      </c>
      <c r="C11" s="62"/>
      <c r="D11" s="116" t="s">
        <v>232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14561</v>
      </c>
      <c r="C12" s="63"/>
      <c r="D12" s="116" t="s">
        <v>369</v>
      </c>
      <c r="E12" s="112"/>
      <c r="F12" s="112"/>
      <c r="G12" s="29" t="s">
        <v>469</v>
      </c>
      <c r="H12" s="31"/>
    </row>
    <row r="13" spans="1:8" ht="15.75">
      <c r="A13" s="20" t="s">
        <v>10</v>
      </c>
      <c r="B13" s="35">
        <f>DATEDIF(B12,B8,"y")</f>
        <v>83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19808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474</v>
      </c>
      <c r="C16" s="18"/>
      <c r="D16" s="41"/>
      <c r="E16" s="41"/>
      <c r="F16" s="41"/>
      <c r="G16" s="159" t="s">
        <v>478</v>
      </c>
      <c r="H16" s="117">
        <v>1735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479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480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 t="s">
        <v>476</v>
      </c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472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K42" sqref="K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3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0.28472222222222221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0.35416666666666669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Загулина Л.М.</v>
      </c>
      <c r="C15" s="18"/>
      <c r="D15" s="116" t="s">
        <v>232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14561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19808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29:24</v>
      </c>
      <c r="H20" s="118">
        <f>КАГ!H16</f>
        <v>1735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0.2877777777777778</v>
      </c>
    </row>
    <row r="23" spans="1:8" ht="14.45" customHeight="1">
      <c r="A23" s="226" t="s">
        <v>485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487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20" sqref="F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Загулина Л.М.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14561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83</v>
      </c>
    </row>
    <row r="7" spans="1:4">
      <c r="A7" s="43"/>
      <c r="B7" s="18"/>
      <c r="C7" s="124" t="s">
        <v>12</v>
      </c>
      <c r="D7" s="126">
        <f>КАГ!$B$14</f>
        <v>19808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44912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388</v>
      </c>
      <c r="C17" s="168" t="s">
        <v>175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170</v>
      </c>
      <c r="D18" s="175">
        <v>2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163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10</v>
      </c>
      <c r="B12" t="s">
        <v>376</v>
      </c>
      <c r="C12" t="s">
        <v>462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468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458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455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452</v>
      </c>
    </row>
    <row r="31" spans="1:33">
      <c r="A31">
        <v>31.5</v>
      </c>
      <c r="B31" t="s">
        <v>3</v>
      </c>
      <c r="C31" t="s">
        <v>460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1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2022-12-17T06:11:30Z</cp:lastPrinted>
  <dcterms:created xsi:type="dcterms:W3CDTF">2015-06-05T18:19:34Z</dcterms:created>
  <dcterms:modified xsi:type="dcterms:W3CDTF">2022-12-17T06:17:38Z</dcterms:modified>
</cp:coreProperties>
</file>