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<sst xmlns="http://schemas.openxmlformats.org/spreadsheetml/2006/main" count="809" uniqueCount="502">
  <si>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</si>
  <si>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</si>
  <si>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</si>
  <si>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</si>
  <si>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</si>
  <si>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</si>
  <si>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</si>
  <si>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</si>
  <si>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</si>
  <si>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</si>
  <si>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</si>
  <si>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</si>
  <si>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</si>
  <si>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</si>
  <si>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</si>
  <si>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</si>
  <si>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</si>
  <si>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</si>
  <si>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</si>
  <si>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</si>
  <si>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</si>
  <si>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</si>
  <si>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</si>
  <si>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</si>
  <si>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</si>
  <si>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</si>
  <si>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</si>
  <si>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</si>
  <si>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</si>
  <si>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</si>
  <si>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</si>
  <si>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</si>
  <si>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</si>
  <si>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</si>
  <si>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</si>
  <si>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</si>
  <si>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</si>
  <si>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</si>
  <si>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</si>
  <si>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</si>
  <si>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</si>
  <si>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</si>
  <si>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</si>
  <si>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</si>
  <si>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</si>
  <si>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</si>
  <si>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</si>
  <si>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</si>
  <si>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</si>
  <si>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</si>
  <si>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</si>
  <si>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</si>
  <si>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</si>
  <si>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</si>
  <si>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</si>
  <si>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</si>
  <si>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</si>
  <si>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</si>
  <si>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</si>
  <si>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</si>
  <si>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</si>
  <si>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</si>
  <si>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</si>
  <si>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</si>
  <si>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</si>
  <si>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</si>
  <si>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</si>
  <si>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</si>
  <si>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</si>
  <si>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</si>
  <si>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</si>
  <si>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</si>
  <si>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</si>
  <si>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</si>
  <si>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</si>
  <si>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</si>
  <si>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</si>
  <si>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</si>
  <si>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</si>
  <si>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</si>
  <si>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</si>
  <si>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</si>
  <si>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</si>
  <si>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</si>
  <si>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</si>
  <si>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</si>
  <si>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</si>
  <si>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</si>
  <si>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</si>
  <si>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</si>
  <si>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</si>
  <si>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</si>
  <si>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</si>
  <si>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</si>
  <si>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</si>
  <si>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</si>
  <si>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</si>
  <si>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</si>
  <si>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</si>
  <si>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</si>
  <si>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</si>
  <si>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</si>
  <si>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</si>
  <si>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</si>
  <si>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</si>
  <si>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</si>
  <si>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</si>
  <si>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</si>
  <si>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</si>
  <si>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</si>
  <si>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</si>
  <si>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</si>
  <si>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</si>
  <si>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</si>
  <si>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</si>
  <si>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</si>
  <si>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</si>
  <si>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</si>
  <si>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</si>
  <si>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</si>
  <si>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</si>
  <si>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</si>
  <si>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</si>
  <si>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</si>
  <si>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</si>
  <si>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</si>
  <si>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</si>
  <si>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</si>
  <si>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</si>
  <si>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</si>
  <si>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</si>
  <si>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</si>
  <si>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</si>
  <si>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</si>
  <si>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</si>
  <si>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</si>
  <si>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</si>
  <si>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</si>
  <si>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</si>
  <si>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</si>
  <si>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</si>
  <si>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</si>
  <si>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</si>
  <si>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</si>
  <si>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</si>
  <si>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</si>
  <si>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</si>
  <si>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</si>
  <si>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</si>
  <si>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</si>
  <si>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</si>
  <si>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</si>
  <si>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</si>
  <si>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</si>
  <si>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</si>
  <si>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</si>
  <si>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</si>
  <si>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</si>
  <si>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</si>
  <si>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</si>
  <si>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</si>
  <si>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</si>
  <si>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</si>
  <si>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</si>
  <si>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</si>
  <si>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</si>
  <si>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</si>
  <si>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</si>
  <si>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</si>
  <si>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</si>
  <si>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</si>
  <si>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</si>
  <si>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</si>
  <si>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</si>
  <si>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</si>
  <si>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</si>
  <si>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</si>
  <si>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</si>
  <si>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</si>
  <si>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</si>
  <si>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</si>
  <si>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</si>
  <si>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</si>
  <si>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</si>
  <si>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</si>
  <si>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</si>
  <si>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</si>
  <si>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</si>
  <si>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</si>
  <si>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</si>
  <si>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</si>
  <si>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</si>
  <si>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</si>
  <si>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</si>
  <si>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</si>
  <si>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</si>
  <si>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</si>
  <si>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</si>
  <si>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</si>
  <si>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</si>
  <si>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</si>
  <si>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</si>
  <si>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</si>
  <si>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</si>
  <si>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</si>
  <si>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</si>
  <si>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</si>
  <si>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</si>
  <si>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</si>
  <si>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</si>
  <si>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</si>
  <si>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</si>
  <si>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</si>
  <si>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</si>
  <si>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</si>
  <si>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</si>
  <si>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</si>
  <si>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</si>
  <si>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</si>
  <si>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</si>
  <si>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</si>
  <si>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</si>
  <si>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</si>
  <si>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</si>
  <si>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</si>
  <si>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</si>
  <si>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</si>
  <si>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</si>
  <si>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</si>
  <si>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</si>
  <si>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</si>
  <si>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</si>
  <si>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</si>
  <si>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</si>
  <si>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</si>
  <si>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</si>
  <si>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</si>
  <si>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</si>
  <si>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</si>
  <si>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</si>
  <si>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</si>
  <si>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</si>
  <si>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</si>
  <si>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</si>
  <si>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</si>
  <si>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</si>
  <si>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</si>
  <si>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</si>
  <si>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</si>
  <si>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</si>
  <si>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</si>
  <si>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</si>
  <si>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</si>
  <si>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</si>
  <si>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</si>
  <si>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</si>
  <si>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</si>
  <si>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</si>
  <si>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</si>
  <si>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</si>
  <si>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</si>
  <si>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</si>
  <si>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</si>
  <si>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</si>
  <si>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</si>
  <si>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</si>
  <si>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</si>
  <si>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</si>
  <si>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</si>
  <si>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</si>
  <si>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</si>
  <si>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</si>
  <si>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</si>
  <si>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</si>
  <si>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</si>
  <si>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</si>
  <si>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</si>
  <si>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</si>
  <si>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</si>
  <si>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</si>
  <si>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</si>
  <si>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</si>
  <si>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</si>
  <si>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</si>
  <si>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</si>
  <si>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</si>
  <si>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</si>
  <si>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</si>
  <si>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</si>
  <si>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</si>
  <si>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</si>
  <si>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</si>
  <si>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</si>
  <si>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</si>
  <si>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</si>
  <si>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</si>
  <si>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</si>
  <si>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</si>
  <si>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</si>
  <si>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</si>
  <si>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</si>
  <si>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</si>
  <si>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</si>
  <si>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</si>
  <si>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</si>
  <si>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</si>
  <si>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</si>
  <si>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</si>
  <si>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</si>
  <si>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</si>
  <si>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</si>
  <si>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</si>
  <si>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</si>
  <si>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</si>
  <si>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</si>
  <si>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</si>
  <si>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</si>
  <si>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</si>
  <si>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</si>
  <si>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</si>
  <si>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</si>
  <si>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</si>
  <si>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</si>
  <si>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</si>
  <si>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</si>
  <si>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</si>
  <si>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</si>
  <si>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</si>
  <si>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</si>
  <si>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</si>
  <si>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</si>
  <si>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</si>
  <si>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</si>
  <si>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</si>
  <si>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</si>
  <si>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</si>
  <si>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</si>
  <si>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</si>
  <si>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</si>
  <si>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</si>
  <si>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</si>
  <si>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</si>
  <si>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</si>
  <si>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</si>
  <si>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</si>
  <si>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</si>
  <si>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</si>
  <si>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</si>
  <si>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</si>
  <si>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</si>
  <si>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</si>
  <si>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</si>
  <si>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</si>
  <si>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</si>
  <si>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</si>
  <si>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</si>
  <si>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</si>
  <si>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</si>
  <si>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</si>
  <si>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</si>
  <si>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</si>
  <si>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</si>
  <si>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</si>
  <si>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</si>
  <si>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</si>
  <si>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</si>
  <si>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</si>
  <si>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</si>
  <si>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</si>
  <si>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</si>
  <si>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</si>
  <si>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</si>
  <si>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</si>
  <si>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</si>
  <si>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</si>
  <si>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</si>
  <si>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</si>
  <si>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</si>
  <si>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</si>
  <si>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</si>
  <si>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</si>
  <si>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</si>
  <si>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</si>
  <si>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</si>
  <si>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</si>
  <si>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</si>
  <si>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</si>
  <si>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</si>
  <si>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</si>
  <si>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</si>
  <si>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</si>
  <si>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</si>
  <si>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</si>
  <si>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</si>
  <si>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</si>
  <si>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</si>
  <si>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</si>
  <si>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</si>
  <si>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</si>
  <si>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</si>
  <si>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</si>
  <si>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</si>
  <si>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</si>
  <si>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</si>
  <si>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</si>
  <si>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</si>
  <si>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</si>
  <si>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</si>
  <si>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</si>
  <si>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</si>
  <si>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</si>
  <si>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</si>
  <si>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</si>
  <si>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</si>
  <si>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</si>
  <si>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</si>
  <si>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</si>
  <si>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</si>
  <si>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</si>
  <si>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</si>
  <si>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</si>
  <si>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</si>
  <si>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</si>
  <si>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</si>
  <si>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</si>
  <si>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</si>
  <si>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</si>
  <si>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</si>
  <si>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</si>
  <si>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</si>
  <si>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</si>
  <si>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</si>
  <si>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</si>
  <si>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</si>
  <si>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</si>
  <si>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</si>
  <si>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</si>
  <si>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</si>
  <si>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</si>
  <si>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</si>
  <si>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</si>
  <si>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</si>
  <si>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</si>
  <si>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</si>
  <si>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</si>
  <si>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</si>
  <si>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</si>
  <si>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</si>
  <si>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</si>
  <si>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</si>
  <si>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</si>
  <si>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</si>
  <si>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</si>
  <si>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</si>
  <si>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</si>
  <si>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</si>
  <si>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</si>
  <si>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</si>
  <si>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</si>
  <si>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</si>
  <si>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</si>
  <si>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</si>
  <si>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</si>
  <si>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</si>
  <si>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</si>
  <si>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</si>
  <si>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</si>
  <si>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</si>
  <si>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</si>
  <si>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</si>
  <si>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</si>
  <si>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</si>
  <si>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</si>
  <si>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</si>
  <si>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</si>
  <si>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</si>
  <si>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</si>
  <si>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</si>
  <si>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</si>
  <si>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</si>
  <si>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</si>
  <si>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</si>
  <si>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</si>
  <si>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</si>
  <si>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</si>
  <si>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</si>
  <si>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</si>
  <si>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</si>
  <si>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</si>
  <si>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150 ml</t>
  </si>
  <si>
    <t>DES, Resolute Onyx</t>
  </si>
  <si>
    <t>DES, Firehawk</t>
  </si>
  <si>
    <t>Устье ствола ЛКА катетеризировано проводниковым катетером Launcher EBU 3,5 6Fr. Коронарный проводник Asahi Gaia First заведен в дистальный сегмент ПНА. Реканализация на БК Euphora 2.0-12. На контрольной съемке субтотаьлный стеноз проксимального и среднего сегментов. Выполнена предилатация БК Euphora 2.0-12 мм, давлением 16 атм. В зону остаточных стенозов среднего сегмента с переходом на проксимальный сегмент с покрытием устья последовательно позиционированы и имплантированы DES Resolute Integrity 2,75-22 мм, давлением 14 атм. и DES Resolute Integrity 3,5-38 мм, давлением 16 атм. Выполнена постдилатация зоны оверлэппинга. На контрольных съемках стенты раскрыты, признаков диссекций, эмболии нет. Антеградный кровоток по ПНА полностью восстановлен, TIMI III. Ангиографический результат удовлетворительный. Пациентка в стабильном состоянии переводится в ПРИТ для дальнейшего наблюдения и лечения.</t>
  </si>
  <si>
    <t>100 ml</t>
  </si>
  <si>
    <t>Дудин Н.Н.</t>
  </si>
  <si>
    <t>С учётом тяжёлого кальцинированного диффузного многососудистого поражения коронарного русла выполнение  ЧКВ сопряжёно с крайне высоким риском периоперационных осложнений. Риск развития тяжёлых осложнений значительно превышает потенциальную пользу ЧКВ. С участниками heart team: деж.кардиолога и деж.кардиохирурга принято решение от экстренного ЧКВ воздержаться, предпочесть АКШ.</t>
  </si>
  <si>
    <t>Левый</t>
  </si>
  <si>
    <t>08:42</t>
  </si>
  <si>
    <t>кальциноз ствола ЛКА, неровности контуров.</t>
  </si>
  <si>
    <t xml:space="preserve">выраженный кальциноз на протяжении проксимального и среднего сегментов; множественные диффузные стенотические изменения на протяжении проксимального сегмента: 90%+80%+70%., стенозы среднего сегмента 70%, на границе среднего и дистального сегмента стеноз 50%. Стеноз устья крупной ДВ 40%, стеноз покс/3 ДВ 90%.  Антеградный кровоток по ПНА и ДВ ближе к  TIMI III. </t>
  </si>
  <si>
    <t xml:space="preserve">артерия крупная, кальциноз проксимального сегмента, неровности контуров проксимального сегмента, стенозы среднего сегмента 50% и 70%. Антеградный кровоток TIMI III. </t>
  </si>
  <si>
    <t>гипоплазирован, стеноз проксимального сегмента 90%. Антеградный кровоток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</si>
</sst>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0.76388888888888884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0.79166666666666663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494</v>
      </c>
      <c r="C11" s="62"/>
      <c r="D11" s="116" t="s">
        <v>232</v>
      </c>
      <c r="E11" s="112"/>
      <c r="F11" s="112"/>
      <c r="G11" s="29" t="s">
        <v>238</v>
      </c>
      <c r="H11" s="31"/>
    </row>
    <row r="12" spans="1:8" ht="16.5" thickTop="1">
      <c r="A12" s="97" t="s">
        <v>8</v>
      </c>
      <c r="B12" s="98">
        <v>21578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64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2380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497</v>
      </c>
      <c r="H16" s="117">
        <v>559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496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498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45" t="s">
        <v>499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500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501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495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H13" sqref="H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0.67361111111111116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0.71875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Дудин Н.Н.</v>
      </c>
      <c r="C15" s="18"/>
      <c r="D15" s="116" t="s">
        <v>232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21578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2380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08:42</v>
      </c>
      <c r="H20" s="118">
        <f>КАГ!H16</f>
        <v>559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492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471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489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473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Дудин Н.Н.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21578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64</v>
      </c>
    </row>
    <row r="7" spans="1:4">
      <c r="A7" s="43"/>
      <c r="B7" s="18"/>
      <c r="C7" s="124" t="s">
        <v>12</v>
      </c>
      <c r="D7" s="126">
        <f>КАГ!$B$14</f>
        <v>2380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44970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490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490</v>
      </c>
      <c r="C18" s="168" t="s">
        <v>176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486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483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487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488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484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485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Onyx</v>
      </c>
      <c r="W2" s="139" t="str">
        <f>IFERROR(INDEX(Расходка[Наименование расходного материала],MATCH(Расходка[№],Поиск_расходки[Индекс6],0)),"")</f>
        <v>DES, Resolute Onyx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481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482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478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480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474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491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1</v>
      </c>
      <c r="J48" s="142">
        <f>IF(ISNUMBER(SEARCH('Карта учёта'!$B$18,Расходка[Наименование расходного материала])),MAX($J$1:J47)+1,0)</f>
        <v>1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2023-02-13T14:26:29Z</cp:lastPrinted>
  <dcterms:created xsi:type="dcterms:W3CDTF">2015-06-05T18:19:34Z</dcterms:created>
  <dcterms:modified xsi:type="dcterms:W3CDTF">2023-02-13T16:28:32Z</dcterms:modified>
</cp:coreProperties>
</file>