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<sst xmlns="http://schemas.openxmlformats.org/spreadsheetml/2006/main" count="856" uniqueCount="521">
  <si>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</si>
  <si>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</si>
  <si>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</si>
  <si>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</si>
  <si>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</si>
  <si>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</si>
  <si>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</si>
  <si>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</si>
  <si>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</si>
  <si>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</si>
  <si>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</si>
  <si>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</si>
  <si>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</si>
  <si>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</si>
  <si>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</si>
  <si>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</si>
  <si>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</si>
  <si>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</si>
  <si>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</si>
  <si>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</si>
  <si>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</si>
  <si>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</si>
  <si>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</si>
  <si>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</si>
  <si>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</si>
  <si>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</si>
  <si>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</si>
  <si>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</si>
  <si>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</si>
  <si>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</si>
  <si>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</si>
  <si>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</si>
  <si>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</si>
  <si>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</si>
  <si>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</si>
  <si>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</si>
  <si>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</si>
  <si>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</si>
  <si>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</si>
  <si>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</si>
  <si>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</si>
  <si>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</si>
  <si>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</si>
  <si>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</si>
  <si>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</si>
  <si>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</si>
  <si>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</si>
  <si>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</si>
  <si>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</si>
  <si>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</si>
  <si>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</si>
  <si>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</si>
  <si>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</si>
  <si>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</si>
  <si>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</si>
  <si>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</si>
  <si>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</si>
  <si>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</si>
  <si>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</si>
  <si>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</si>
  <si>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</si>
  <si>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</si>
  <si>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</si>
  <si>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</si>
  <si>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</si>
  <si>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</si>
  <si>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</si>
  <si>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</si>
  <si>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</si>
  <si>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</si>
  <si>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</si>
  <si>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</si>
  <si>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</si>
  <si>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</si>
  <si>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</si>
  <si>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</si>
  <si>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</si>
  <si>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</si>
  <si>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</si>
  <si>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</si>
  <si>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</si>
  <si>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</si>
  <si>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</si>
  <si>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</si>
  <si>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</si>
  <si>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</si>
  <si>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</si>
  <si>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</si>
  <si>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</si>
  <si>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</si>
  <si>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</si>
  <si>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</si>
  <si>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</si>
  <si>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</si>
  <si>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</si>
  <si>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</si>
  <si>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</si>
  <si>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</si>
  <si>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</si>
  <si>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</si>
  <si>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</si>
  <si>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</si>
  <si>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</si>
  <si>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</si>
  <si>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</si>
  <si>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</si>
  <si>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</si>
  <si>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</si>
  <si>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</si>
  <si>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</si>
  <si>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</si>
  <si>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</si>
  <si>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</si>
  <si>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</si>
  <si>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</si>
  <si>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</si>
  <si>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</si>
  <si>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</si>
  <si>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</si>
  <si>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</si>
  <si>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</si>
  <si>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</si>
  <si>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</si>
  <si>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</si>
  <si>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</si>
  <si>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</si>
  <si>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</si>
  <si>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</si>
  <si>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</si>
  <si>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</si>
  <si>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</si>
  <si>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</si>
  <si>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</si>
  <si>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</si>
  <si>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</si>
  <si>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</si>
  <si>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</si>
  <si>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</si>
  <si>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</si>
  <si>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</si>
  <si>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</si>
  <si>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</si>
  <si>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</si>
  <si>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</si>
  <si>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</si>
  <si>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</si>
  <si>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</si>
  <si>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</si>
  <si>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</si>
  <si>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</si>
  <si>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</si>
  <si>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</si>
  <si>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</si>
  <si>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</si>
  <si>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</si>
  <si>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</si>
  <si>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</si>
  <si>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</si>
  <si>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</si>
  <si>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</si>
  <si>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</si>
  <si>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</si>
  <si>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</si>
  <si>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</si>
  <si>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</si>
  <si>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</si>
  <si>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</si>
  <si>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</si>
  <si>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</si>
  <si>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</si>
  <si>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</si>
  <si>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</si>
  <si>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</si>
  <si>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</si>
  <si>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</si>
  <si>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</si>
  <si>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</si>
  <si>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</si>
  <si>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</si>
  <si>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</si>
  <si>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</si>
  <si>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</si>
  <si>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</si>
  <si>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</si>
  <si>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</si>
  <si>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</si>
  <si>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</si>
  <si>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</si>
  <si>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</si>
  <si>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</si>
  <si>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</si>
  <si>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</si>
  <si>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</si>
  <si>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</si>
  <si>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</si>
  <si>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</si>
  <si>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</si>
  <si>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</si>
  <si>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</si>
  <si>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</si>
  <si>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</si>
  <si>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</si>
  <si>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</si>
  <si>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</si>
  <si>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</si>
  <si>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</si>
  <si>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</si>
  <si>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</si>
  <si>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</si>
  <si>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</si>
  <si>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</si>
  <si>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</si>
  <si>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</si>
  <si>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</si>
  <si>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</si>
  <si>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</si>
  <si>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</si>
  <si>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</si>
  <si>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</si>
  <si>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</si>
  <si>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</si>
  <si>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</si>
  <si>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</si>
  <si>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</si>
  <si>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</si>
  <si>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</si>
  <si>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</si>
  <si>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</si>
  <si>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</si>
  <si>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</si>
  <si>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</si>
  <si>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</si>
  <si>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</si>
  <si>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</si>
  <si>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</si>
  <si>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</si>
  <si>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</si>
  <si>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</si>
  <si>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</si>
  <si>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</si>
  <si>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</si>
  <si>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</si>
  <si>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</si>
  <si>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</si>
  <si>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</si>
  <si>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</si>
  <si>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</si>
  <si>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</si>
  <si>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</si>
  <si>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</si>
  <si>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</si>
  <si>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</si>
  <si>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</si>
  <si>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</si>
  <si>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</si>
  <si>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</si>
  <si>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</si>
  <si>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</si>
  <si>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</si>
  <si>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</si>
  <si>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</si>
  <si>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</si>
  <si>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</si>
  <si>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</si>
  <si>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</si>
  <si>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</si>
  <si>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</si>
  <si>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</si>
  <si>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</si>
  <si>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</si>
  <si>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</si>
  <si>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</si>
  <si>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</si>
  <si>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</si>
  <si>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</si>
  <si>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</si>
  <si>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</si>
  <si>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</si>
  <si>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</si>
  <si>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</si>
  <si>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</si>
  <si>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</si>
  <si>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</si>
  <si>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</si>
  <si>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</si>
  <si>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</si>
  <si>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</si>
  <si>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</si>
  <si>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</si>
  <si>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</si>
  <si>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</si>
  <si>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</si>
  <si>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</si>
  <si>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</si>
  <si>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</si>
  <si>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</si>
  <si>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</si>
  <si>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</si>
  <si>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</si>
  <si>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</si>
  <si>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</si>
  <si>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</si>
  <si>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</si>
  <si>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</si>
  <si>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</si>
  <si>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</si>
  <si>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</si>
  <si>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</si>
  <si>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</si>
  <si>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</si>
  <si>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</si>
  <si>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</si>
  <si>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</si>
  <si>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</si>
  <si>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</si>
  <si>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</si>
  <si>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</si>
  <si>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</si>
  <si>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</si>
  <si>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</si>
  <si>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</si>
  <si>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</si>
  <si>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</si>
  <si>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</si>
  <si>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</si>
  <si>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</si>
  <si>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</si>
  <si>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</si>
  <si>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</si>
  <si>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</si>
  <si>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</si>
  <si>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</si>
  <si>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</si>
  <si>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</si>
  <si>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</si>
  <si>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</si>
  <si>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</si>
  <si>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</si>
  <si>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</si>
  <si>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</si>
  <si>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</si>
  <si>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</si>
  <si>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</si>
  <si>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</si>
  <si>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</si>
  <si>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</si>
  <si>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</si>
  <si>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</si>
  <si>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</si>
  <si>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</si>
  <si>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</si>
  <si>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</si>
  <si>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</si>
  <si>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</si>
  <si>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</si>
  <si>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</si>
  <si>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</si>
  <si>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</si>
  <si>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</si>
  <si>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</si>
  <si>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</si>
  <si>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</si>
  <si>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</si>
  <si>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</si>
  <si>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</si>
  <si>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</si>
  <si>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</si>
  <si>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</si>
  <si>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</si>
  <si>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</si>
  <si>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</si>
  <si>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</si>
  <si>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</si>
  <si>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</si>
  <si>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</si>
  <si>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</si>
  <si>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</si>
  <si>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</si>
  <si>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</si>
  <si>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</si>
  <si>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</si>
  <si>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</si>
  <si>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</si>
  <si>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</si>
  <si>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</si>
  <si>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</si>
  <si>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</si>
  <si>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</si>
  <si>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</si>
  <si>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</si>
  <si>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</si>
  <si>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</si>
  <si>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</si>
  <si>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</si>
  <si>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</si>
  <si>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</si>
  <si>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</si>
  <si>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</si>
  <si>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</si>
  <si>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</si>
  <si>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</si>
  <si>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</si>
  <si>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</si>
  <si>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</si>
  <si>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</si>
  <si>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</si>
  <si>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</si>
  <si>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</si>
  <si>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</si>
  <si>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</si>
  <si>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</si>
  <si>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</si>
  <si>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</si>
  <si>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</si>
  <si>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</si>
  <si>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</si>
  <si>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</si>
  <si>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</si>
  <si>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</si>
  <si>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</si>
  <si>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</si>
  <si>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</si>
  <si>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</si>
  <si>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</si>
  <si>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</si>
  <si>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</si>
  <si>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</si>
  <si>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</si>
  <si>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</si>
  <si>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</si>
  <si>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</si>
  <si>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</si>
  <si>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</si>
  <si>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</si>
  <si>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</si>
  <si>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</si>
  <si>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</si>
  <si>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</si>
  <si>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</si>
  <si>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</si>
  <si>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</si>
  <si>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</si>
  <si>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</si>
  <si>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</si>
  <si>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</si>
  <si>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</si>
  <si>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</si>
  <si>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</si>
  <si>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</si>
  <si>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</si>
  <si>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</si>
  <si>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</si>
  <si>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</si>
  <si>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</si>
  <si>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</si>
  <si>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</si>
  <si>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</si>
  <si>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</si>
  <si>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</si>
  <si>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</si>
  <si>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</si>
  <si>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</si>
  <si>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</si>
  <si>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</si>
  <si>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</si>
  <si>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</si>
  <si>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</si>
  <si>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</si>
  <si>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</si>
  <si>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</si>
  <si>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</si>
  <si>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</si>
  <si>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</si>
  <si>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</si>
  <si>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</si>
  <si>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</si>
  <si>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</si>
  <si>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</si>
  <si>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</si>
  <si>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</si>
  <si>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</si>
  <si>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</si>
  <si>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</si>
  <si>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</si>
  <si>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</si>
  <si>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</si>
  <si>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</si>
  <si>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</si>
  <si>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</si>
  <si>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</si>
  <si>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</si>
  <si>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</si>
  <si>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</si>
  <si>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</si>
  <si>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</si>
  <si>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</si>
  <si>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</si>
  <si>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</si>
  <si>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</si>
  <si>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</si>
  <si>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</si>
  <si>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</si>
  <si>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</si>
  <si>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</si>
  <si>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</si>
  <si>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</si>
  <si>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</si>
  <si>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</si>
  <si>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</si>
  <si>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</si>
  <si>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</si>
  <si>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10:03</t>
  </si>
  <si>
    <t>Большаков Г.А.</t>
  </si>
  <si>
    <t xml:space="preserve">И/О заведующего отделения: А.В. Воронков </t>
  </si>
  <si>
    <t>И/О старшей мед.сетры: А.М. Казанцева</t>
  </si>
  <si>
    <t>проходим, контуры ровные</t>
  </si>
  <si>
    <t xml:space="preserve">неровности контуров среднего сегмента. Антеградный кровоток TIMI  III.   </t>
  </si>
  <si>
    <t xml:space="preserve">проходим, контуры ровные. Антеградный кровоток TIMI  III.   </t>
  </si>
  <si>
    <t>С учётом клинических данных совместно с деж.кардиологом принято решение  о выполнении экстренной реваскуляризации бассейна ПКА.</t>
  </si>
  <si>
    <t xml:space="preserve">пролонгированный стеноз проксимального сегмента с мак. степенью стенозирования  90%,  на границе проксимального и среднего сегментов стеноз 60%. Антеградный кровоток TIMI II. </t>
  </si>
  <si>
    <t>Устье ПКА катетеризировано проводниковым катетером Launcher JR 3,5 6Fr. Коронарный проводник Sion Blue заведен в дистальный сегмент ПКА. В зону среднего сегмента ПКА  имплантирован  DES NanoMed 3,0-28, давлением 14 атм.  В зону проксимального сегмента ПКА  имплантирован  DES NanoMed 3,5-28, давлением 16 атм. Постдилатация стентов БК NC Колибри 4.0-15, давлением 14-18 атм.  На контрольных съемках стенты раскрыты удовлетворительно, признаков диссекций, тромбоза нет. Антеградный кровоток в ПКА восстановлнен до TIMI III.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</si>
</sst>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J41" sqref="J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0.8125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0.81944444444444453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>
      <c r="A11" s="89" t="s">
        <v>192</v>
      </c>
      <c r="B11" s="90" t="s">
        <v>512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24176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8501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511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4959.92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9.4238479999999996</v>
      </c>
    </row>
    <row r="18" spans="1:8" ht="14.45" customHeight="1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515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516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517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519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518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45019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0.81944444444444453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0.84722222222222221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2.7777777777777679E-2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Большаков Г.А.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24176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8501</v>
      </c>
      <c r="C19" s="69"/>
      <c r="D19" s="69"/>
      <c r="E19" s="69"/>
      <c r="F19" s="69"/>
      <c r="G19" s="169" t="s">
        <v>402</v>
      </c>
      <c r="H19" s="184" t="str">
        <f>КАГ!H15</f>
        <v>10:03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4959.92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9.4238479999999996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520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Большаков Г.А.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24176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57</v>
      </c>
    </row>
    <row r="7" spans="1:4">
      <c r="A7" s="38"/>
      <c r="C7" s="102" t="s">
        <v>12</v>
      </c>
      <c r="D7" s="104">
        <f>КАГ!$B$14</f>
        <v>8501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45019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330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316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401</v>
      </c>
      <c r="C16" s="137" t="s">
        <v>433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345</v>
      </c>
      <c r="C17" s="137" t="s">
        <v>465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345</v>
      </c>
      <c r="C18" s="137" t="s">
        <v>476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514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Sion</v>
      </c>
      <c r="U2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материала],MATCH(Расходка[№],Поиск_расходки[Индекс5],0)),"")</f>
        <v>DES, NanoMed</v>
      </c>
      <c r="W2" s="116" t="str">
        <f>IFERROR(INDEX(Расходка[Наименование расходного материала],MATCH(Расходка[№],Поиск_расходки[Индекс6],0)),"")</f>
        <v>DES, NanoMed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Sion Black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Sion Blue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1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376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377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372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1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380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2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375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3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444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1</v>
      </c>
      <c r="J45" s="117">
        <f>IF(ISNUMBER(SEARCH('Карта учёта'!$B$18,Расходка[Наименование расходного материала])),MAX($J$1:J44)+1,0)</f>
        <v>1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65" t="s">
        <v>388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387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450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452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1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462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463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464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5:33">
      <c r="AF67" s="4" t="s">
        <v>6</v>
      </c>
      <c r="AG67" s="4" t="s">
        <v>467</v>
      </c>
    </row>
    <row r="68" spans="5:33">
      <c r="AF68" s="4" t="s">
        <v>6</v>
      </c>
      <c r="AG68" s="4" t="s">
        <v>468</v>
      </c>
    </row>
    <row r="69" spans="5:33">
      <c r="AF69" s="4" t="s">
        <v>6</v>
      </c>
      <c r="AG69" s="4" t="s">
        <v>469</v>
      </c>
    </row>
    <row r="70" spans="5:33">
      <c r="AF70" s="4" t="s">
        <v>6</v>
      </c>
      <c r="AG70" s="4" t="s">
        <v>470</v>
      </c>
    </row>
    <row r="71" spans="5:33">
      <c r="AF71" s="4" t="s">
        <v>6</v>
      </c>
      <c r="AG71" s="4" t="s">
        <v>425</v>
      </c>
    </row>
    <row r="72" spans="5:33">
      <c r="AF72" s="4" t="s">
        <v>6</v>
      </c>
      <c r="AG72" s="4" t="s">
        <v>471</v>
      </c>
    </row>
    <row r="73" spans="5:33">
      <c r="AF73" s="4" t="s">
        <v>6</v>
      </c>
      <c r="AG73" s="4" t="s">
        <v>426</v>
      </c>
    </row>
    <row r="74" spans="5:33">
      <c r="AF74" s="4" t="s">
        <v>6</v>
      </c>
      <c r="AG74" s="4" t="s">
        <v>472</v>
      </c>
    </row>
    <row r="75" spans="5:33">
      <c r="AF75" s="4" t="s">
        <v>6</v>
      </c>
      <c r="AG75" s="4" t="s">
        <v>473</v>
      </c>
    </row>
    <row r="76" spans="5:33">
      <c r="AF76" s="4" t="s">
        <v>6</v>
      </c>
      <c r="AG76" s="4" t="s">
        <v>474</v>
      </c>
    </row>
    <row r="77" spans="5:33">
      <c r="AF77" s="4" t="s">
        <v>6</v>
      </c>
      <c r="AG77" s="4" t="s">
        <v>475</v>
      </c>
    </row>
    <row r="78" spans="5:33">
      <c r="AF78" s="4" t="s">
        <v>6</v>
      </c>
      <c r="AG78" s="4" t="s">
        <v>476</v>
      </c>
    </row>
    <row r="79" spans="5:33">
      <c r="AF79" s="4" t="s">
        <v>6</v>
      </c>
      <c r="AG79" s="4" t="s">
        <v>477</v>
      </c>
    </row>
    <row r="80" spans="5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2023-04-03T17:44:09Z</cp:lastPrinted>
  <dcterms:created xsi:type="dcterms:W3CDTF">2015-06-05T18:19:34Z</dcterms:created>
  <dcterms:modified xsi:type="dcterms:W3CDTF">2023-04-03T17:48:47Z</dcterms:modified>
</cp:coreProperties>
</file>