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15" windowWidth="20730" windowHeight="116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<sst xmlns="http://schemas.openxmlformats.org/spreadsheetml/2006/main" count="859" uniqueCount="522">
  <si>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</si>
  <si>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</si>
  <si>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</si>
  <si>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</si>
  <si>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</si>
  <si>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</si>
  <si>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</si>
  <si>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</si>
  <si>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</si>
  <si>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</si>
  <si>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</si>
  <si>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</si>
  <si>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</si>
  <si>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</si>
  <si>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</si>
  <si>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</si>
  <si>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</si>
  <si>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</si>
  <si>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</si>
  <si>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</si>
  <si>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</si>
  <si>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</si>
  <si>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</si>
  <si>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</si>
  <si>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</si>
  <si>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</si>
  <si>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</si>
  <si>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</si>
  <si>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</si>
  <si>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</si>
  <si>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</si>
  <si>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</si>
  <si>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</si>
  <si>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</si>
  <si>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</si>
  <si>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</si>
  <si>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</si>
  <si>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</si>
  <si>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</si>
  <si>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</si>
  <si>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</si>
  <si>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</si>
  <si>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</si>
  <si>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</si>
  <si>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</si>
  <si>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</si>
  <si>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</si>
  <si>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</si>
  <si>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</si>
  <si>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</si>
  <si>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</si>
  <si>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</si>
  <si>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</si>
  <si>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</si>
  <si>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</si>
  <si>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</si>
  <si>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</si>
  <si>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</si>
  <si>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</si>
  <si>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</si>
  <si>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</si>
  <si>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</si>
  <si>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</si>
  <si>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</si>
  <si>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</si>
  <si>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</si>
  <si>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</si>
  <si>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</si>
  <si>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</si>
  <si>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</si>
  <si>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</si>
  <si>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</si>
  <si>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</si>
  <si>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</si>
  <si>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</si>
  <si>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</si>
  <si>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</si>
  <si>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</si>
  <si>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</si>
  <si>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</si>
  <si>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</si>
  <si>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</si>
  <si>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</si>
  <si>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</si>
  <si>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</si>
  <si>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</si>
  <si>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</si>
  <si>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</si>
  <si>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</si>
  <si>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</si>
  <si>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</si>
  <si>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</si>
  <si>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</si>
  <si>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</si>
  <si>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</si>
  <si>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</si>
  <si>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</si>
  <si>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</si>
  <si>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</si>
  <si>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</si>
  <si>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</si>
  <si>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</si>
  <si>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</si>
  <si>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</si>
  <si>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</si>
  <si>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</si>
  <si>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</si>
  <si>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</si>
  <si>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</si>
  <si>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</si>
  <si>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</si>
  <si>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</si>
  <si>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</si>
  <si>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</si>
  <si>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</si>
  <si>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</si>
  <si>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</si>
  <si>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</si>
  <si>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</si>
  <si>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</si>
  <si>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</si>
  <si>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</si>
  <si>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</si>
  <si>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</si>
  <si>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</si>
  <si>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</si>
  <si>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</si>
  <si>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</si>
  <si>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</si>
  <si>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</si>
  <si>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</si>
  <si>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</si>
  <si>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</si>
  <si>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</si>
  <si>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</si>
  <si>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</si>
  <si>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</si>
  <si>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</si>
  <si>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</si>
  <si>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</si>
  <si>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</si>
  <si>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</si>
  <si>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</si>
  <si>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</si>
  <si>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</si>
  <si>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</si>
  <si>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</si>
  <si>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</si>
  <si>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</si>
  <si>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</si>
  <si>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</si>
  <si>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</si>
  <si>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</si>
  <si>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</si>
  <si>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</si>
  <si>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</si>
  <si>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</si>
  <si>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</si>
  <si>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</si>
  <si>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</si>
  <si>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</si>
  <si>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</si>
  <si>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</si>
  <si>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</si>
  <si>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</si>
  <si>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</si>
  <si>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</si>
  <si>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</si>
  <si>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</si>
  <si>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</si>
  <si>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</si>
  <si>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</si>
  <si>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</si>
  <si>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</si>
  <si>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</si>
  <si>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</si>
  <si>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</si>
  <si>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</si>
  <si>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</si>
  <si>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</si>
  <si>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</si>
  <si>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</si>
  <si>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</si>
  <si>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</si>
  <si>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</si>
  <si>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</si>
  <si>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</si>
  <si>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</si>
  <si>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</si>
  <si>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</si>
  <si>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</si>
  <si>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</si>
  <si>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</si>
  <si>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</si>
  <si>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</si>
  <si>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</si>
  <si>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</si>
  <si>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</si>
  <si>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</si>
  <si>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</si>
  <si>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</si>
  <si>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</si>
  <si>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</si>
  <si>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</si>
  <si>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</si>
  <si>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</si>
  <si>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</si>
  <si>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</si>
  <si>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</si>
  <si>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</si>
  <si>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</si>
  <si>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</si>
  <si>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</si>
  <si>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</si>
  <si>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</si>
  <si>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</si>
  <si>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</si>
  <si>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</si>
  <si>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</si>
  <si>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</si>
  <si>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</si>
  <si>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</si>
  <si>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</si>
  <si>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</si>
  <si>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</si>
  <si>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</si>
  <si>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</si>
  <si>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</si>
  <si>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</si>
  <si>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</si>
  <si>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</si>
  <si>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</si>
  <si>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</si>
  <si>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</si>
  <si>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</si>
  <si>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</si>
  <si>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</si>
  <si>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</si>
  <si>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</si>
  <si>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</si>
  <si>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</si>
  <si>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</si>
  <si>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</si>
  <si>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</si>
  <si>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</si>
  <si>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</si>
  <si>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</si>
  <si>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</si>
  <si>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</si>
  <si>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</si>
  <si>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</si>
  <si>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</si>
  <si>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</si>
  <si>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</si>
  <si>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</si>
  <si>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</si>
  <si>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</si>
  <si>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</si>
  <si>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</si>
  <si>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</si>
  <si>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</si>
  <si>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</si>
  <si>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</si>
  <si>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</si>
  <si>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</si>
  <si>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</si>
  <si>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</si>
  <si>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</si>
  <si>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</si>
  <si>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</si>
  <si>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</si>
  <si>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</si>
  <si>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</si>
  <si>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</si>
  <si>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</si>
  <si>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</si>
  <si>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</si>
  <si>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</si>
  <si>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</si>
  <si>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</si>
  <si>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</si>
  <si>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</si>
  <si>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</si>
  <si>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</si>
  <si>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</si>
  <si>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</si>
  <si>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</si>
  <si>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</si>
  <si>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</si>
  <si>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</si>
  <si>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</si>
  <si>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</si>
  <si>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</si>
  <si>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</si>
  <si>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</si>
  <si>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</si>
  <si>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</si>
  <si>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</si>
  <si>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</si>
  <si>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</si>
  <si>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</si>
  <si>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</si>
  <si>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</si>
  <si>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</si>
  <si>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</si>
  <si>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</si>
  <si>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</si>
  <si>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</si>
  <si>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</si>
  <si>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</si>
  <si>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</si>
  <si>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</si>
  <si>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</si>
  <si>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</si>
  <si>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</si>
  <si>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</si>
  <si>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</si>
  <si>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</si>
  <si>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</si>
  <si>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</si>
  <si>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</si>
  <si>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</si>
  <si>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</si>
  <si>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</si>
  <si>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</si>
  <si>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</si>
  <si>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</si>
  <si>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</si>
  <si>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</si>
  <si>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</si>
  <si>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</si>
  <si>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</si>
  <si>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</si>
  <si>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</si>
  <si>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</si>
  <si>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</si>
  <si>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</si>
  <si>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</si>
  <si>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</si>
  <si>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</si>
  <si>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</si>
  <si>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</si>
  <si>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</si>
  <si>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</si>
  <si>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</si>
  <si>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</si>
  <si>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</si>
  <si>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</si>
  <si>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</si>
  <si>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</si>
  <si>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</si>
  <si>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</si>
  <si>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</si>
  <si>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</si>
  <si>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</si>
  <si>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</si>
  <si>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</si>
  <si>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</si>
  <si>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</si>
  <si>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</si>
  <si>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</si>
  <si>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</si>
  <si>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</si>
  <si>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</si>
  <si>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</si>
  <si>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</si>
  <si>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</si>
  <si>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</si>
  <si>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</si>
  <si>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</si>
  <si>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</si>
  <si>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</si>
  <si>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</si>
  <si>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</si>
  <si>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</si>
  <si>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</si>
  <si>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</si>
  <si>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</si>
  <si>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</si>
  <si>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</si>
  <si>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</si>
  <si>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</si>
  <si>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</si>
  <si>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</si>
  <si>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</si>
  <si>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</si>
  <si>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</si>
  <si>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</si>
  <si>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</si>
  <si>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</si>
  <si>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</si>
  <si>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</si>
  <si>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</si>
  <si>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</si>
  <si>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</si>
  <si>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</si>
  <si>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</si>
  <si>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</si>
  <si>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</si>
  <si>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</si>
  <si>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</si>
  <si>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</si>
  <si>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</si>
  <si>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</si>
  <si>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150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</si>
  <si>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</si>
  <si>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</si>
  <si>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</si>
  <si>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</si>
  <si>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</si>
  <si>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</si>
  <si>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</si>
  <si>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</si>
  <si>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</si>
  <si>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</si>
  <si>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</si>
  <si>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</si>
  <si>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</si>
  <si>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</si>
  <si>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</si>
  <si>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</si>
  <si>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</si>
  <si>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</si>
  <si>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</si>
  <si>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</si>
  <si>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</si>
  <si>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</si>
  <si>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</si>
  <si>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</si>
  <si>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</si>
  <si>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</si>
  <si>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</si>
  <si>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</si>
  <si>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</si>
  <si>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</si>
  <si>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</si>
  <si>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</si>
  <si>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</si>
  <si>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</si>
  <si>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</si>
  <si>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</si>
  <si>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</si>
  <si>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</si>
  <si>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</si>
  <si>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</si>
  <si>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</si>
  <si>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</si>
  <si>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</si>
  <si>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</si>
  <si>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</si>
  <si>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</si>
  <si>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</si>
  <si>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</si>
  <si>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</si>
  <si>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</si>
  <si>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</si>
  <si>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</si>
  <si>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</si>
  <si>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</si>
  <si>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</si>
  <si>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</si>
  <si>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</si>
  <si>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</si>
  <si>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</si>
  <si>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</si>
  <si>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</si>
  <si>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</si>
  <si>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</si>
  <si>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</si>
  <si>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</si>
  <si>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</si>
  <si>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</si>
  <si>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</si>
  <si>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</si>
  <si>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</si>
  <si>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</si>
  <si>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</si>
  <si>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</si>
  <si>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</si>
  <si>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</si>
  <si>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</si>
  <si>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</si>
  <si>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</si>
  <si>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</si>
  <si>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</si>
  <si>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</si>
  <si>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</si>
  <si>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</si>
  <si>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</si>
  <si>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</si>
  <si>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</si>
  <si>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</si>
  <si>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</si>
  <si>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</si>
  <si>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</si>
  <si>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</si>
  <si>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</si>
  <si>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</si>
  <si>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</si>
  <si>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</si>
  <si>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</si>
  <si>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</si>
  <si>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</si>
  <si>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</si>
  <si>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</si>
  <si>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</si>
  <si>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</si>
  <si>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</si>
  <si>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</si>
  <si>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</si>
  <si>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</si>
  <si>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</si>
  <si>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 xml:space="preserve">И/О заведующего отделения: А.В. Воронков </t>
  </si>
  <si>
    <t>50 ml</t>
  </si>
  <si>
    <t>Нестерова Н.П.</t>
  </si>
  <si>
    <t>17:59</t>
  </si>
  <si>
    <t>проходим, контуры ровные</t>
  </si>
  <si>
    <t>стеноз проксимального сегмента 70%. ХТО на уровне среднего сегмента. Крупная ДВ со стенозами проксимальной трети до 50%.  Антеградный кровоток по ДВ TIMI II. Коллатеральный кровоток в ПНА не определяется.</t>
  </si>
  <si>
    <t xml:space="preserve">бассейн ОА предствален доминантной ВТК с окклюзией на уровне устья.  Антеградный кровоток по ВТК TIMI  0. Коллатеральный кровоток по ВТК не определяется.   </t>
  </si>
  <si>
    <t xml:space="preserve">артерия крупная. Стенозы проксимального сегмента до 50%, на границе среднего и дистального сегментов определяется острая тотальная тромботическая окклюзия. TTG4/5.  Антеградный кровоток TIMI 0. Коллатерали не определяются, rentrop 0. </t>
  </si>
  <si>
    <t xml:space="preserve">С учётом клинических данных совместно с деж.кардиологом принято решение  о выполнении экстренной реваскуляризации бассейна ПКА. </t>
  </si>
  <si>
    <t>Устье ПКА катетеризировано проводниковым катетером Launcher JR 4,0 6Fr. Коронарный проводник fielder заведен в дистальный сегмент ПКА. Аспирационным катером Hunter 6F выполнена частичная реканализация артерии, аспирированы фрагменты тромботических масс. Интраоперационное ведение эптифибатида 1 фл.  В зону дистального сегмента ПКА  имплантированы  DES NanoMed 4,0-28, давлением 14 атм. и DES, Resolute Integtity 3.5-38, давлением 16 атм.  На контрольных съемках стенты раскрыты удовлетворительно. Антеградный кровоток в ПКА резко замедленный, TIMI II за счёт феномена slow-rewlow. Ангиографический  результат достигнут частично. Пациентка в крайне тяжёлом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</si>
</sst>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8" totalsRowShown="0">
  <autoFilter ref="A20:B88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15" sqref="N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45024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4.8611111111111112E-2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5.5555555555555552E-2</v>
      </c>
      <c r="C10" s="55"/>
      <c r="D10" s="96" t="s">
        <v>173</v>
      </c>
      <c r="E10" s="94"/>
      <c r="F10" s="94"/>
      <c r="G10" s="24" t="s">
        <v>144</v>
      </c>
      <c r="H10" s="26"/>
    </row>
    <row r="11" spans="1:8" ht="18" thickTop="1" thickBot="1">
      <c r="A11" s="89" t="s">
        <v>192</v>
      </c>
      <c r="B11" s="90" t="s">
        <v>514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>
      <c r="A12" s="81" t="s">
        <v>8</v>
      </c>
      <c r="B12" s="82">
        <v>15385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81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9025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515</v>
      </c>
    </row>
    <row r="16" spans="1:8" ht="15.6" customHeight="1">
      <c r="A16" s="15" t="s">
        <v>106</v>
      </c>
      <c r="B16" s="19" t="s">
        <v>492</v>
      </c>
      <c r="D16" s="36"/>
      <c r="E16" s="36"/>
      <c r="F16" s="36"/>
      <c r="G16" s="170" t="s">
        <v>408</v>
      </c>
      <c r="H16" s="168">
        <v>15308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29.0852</v>
      </c>
    </row>
    <row r="18" spans="1:8" ht="14.45" customHeight="1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405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516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517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518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519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520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J33" sqref="J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216</v>
      </c>
      <c r="D8" s="232"/>
      <c r="E8" s="232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45024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5.5555555555555552E-2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9.0277777777777776E-2</v>
      </c>
      <c r="C14" s="12"/>
      <c r="D14" s="96" t="s">
        <v>173</v>
      </c>
      <c r="E14" s="94"/>
      <c r="F14" s="94"/>
      <c r="G14" s="80" t="str">
        <f>КАГ!G10</f>
        <v>Александрова И.А.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3.4722222222222224E-2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Нестерова Н.П.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15385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81</v>
      </c>
      <c r="H18" s="39"/>
    </row>
    <row r="19" spans="1:8" ht="14.45" customHeight="1">
      <c r="A19" s="15" t="s">
        <v>12</v>
      </c>
      <c r="B19" s="68">
        <f>КАГ!B14</f>
        <v>9025</v>
      </c>
      <c r="C19" s="69"/>
      <c r="D19" s="69"/>
      <c r="E19" s="69"/>
      <c r="F19" s="69"/>
      <c r="G19" s="169" t="s">
        <v>402</v>
      </c>
      <c r="H19" s="184" t="str">
        <f>КАГ!H15</f>
        <v>17:59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15308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29.0852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5.8611111111111114E-2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521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8.75">
      <c r="A2" s="97" t="s">
        <v>98</v>
      </c>
      <c r="B2" s="98">
        <f>$D$10</f>
        <v>45024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15.75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Нестерова Н.П.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15385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81</v>
      </c>
    </row>
    <row r="7" spans="1:4">
      <c r="A7" s="38"/>
      <c r="C7" s="102" t="s">
        <v>12</v>
      </c>
      <c r="D7" s="104">
        <f>КАГ!$B$14</f>
        <v>9025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45024</v>
      </c>
    </row>
    <row r="11" spans="1:4">
      <c r="A11" s="27"/>
      <c r="B11" s="113"/>
      <c r="C11" s="113"/>
      <c r="D11" s="114"/>
    </row>
    <row r="12" spans="1:4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27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8" t="s">
        <v>310</v>
      </c>
      <c r="C16" s="137"/>
      <c r="D16" s="142">
        <v>1</v>
      </c>
    </row>
    <row r="17" spans="1:4" ht="27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379</v>
      </c>
      <c r="C17" s="137" t="s">
        <v>413</v>
      </c>
      <c r="D17" s="142">
        <v>1</v>
      </c>
    </row>
    <row r="18" spans="1:4" ht="27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480</v>
      </c>
      <c r="D18" s="142">
        <v>1</v>
      </c>
    </row>
    <row r="19" spans="1:4" ht="27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345</v>
      </c>
      <c r="C19" s="186" t="s">
        <v>485</v>
      </c>
      <c r="D19" s="142">
        <v>1</v>
      </c>
    </row>
    <row r="20" spans="1:4" ht="27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8.7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8.7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>
      <c r="A28" s="38" t="s">
        <v>11</v>
      </c>
      <c r="B28" t="s">
        <v>11</v>
      </c>
      <c r="D28" s="39"/>
    </row>
    <row r="29" spans="1:4">
      <c r="A29" s="38" t="s">
        <v>11</v>
      </c>
      <c r="B29" t="s">
        <v>11</v>
      </c>
      <c r="D29" s="39"/>
    </row>
    <row r="30" spans="1:4">
      <c r="A30" s="38" t="s">
        <v>11</v>
      </c>
      <c r="B30" t="s">
        <v>11</v>
      </c>
      <c r="D30" s="39"/>
    </row>
    <row r="31" spans="1:4">
      <c r="A31" s="38" t="s">
        <v>11</v>
      </c>
      <c r="B31" t="s">
        <v>11</v>
      </c>
      <c r="D31" s="39"/>
    </row>
    <row r="32" spans="1:4">
      <c r="A32" s="38" t="s">
        <v>11</v>
      </c>
      <c r="D32" s="39"/>
    </row>
    <row r="33" spans="1:4">
      <c r="A33" s="38"/>
      <c r="D33" s="39"/>
    </row>
    <row r="34" spans="1:4">
      <c r="A34" s="38"/>
      <c r="D34" s="39"/>
    </row>
    <row r="35" spans="1:4" ht="28.5">
      <c r="A35" s="38"/>
      <c r="B35" s="111" t="s">
        <v>512</v>
      </c>
      <c r="C35" s="13"/>
      <c r="D35" s="39"/>
    </row>
    <row r="36" spans="1:4">
      <c r="A36" s="38"/>
      <c r="D36" s="39"/>
    </row>
    <row r="37" spans="1:4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>
      <c r="A38" s="38"/>
      <c r="D38" s="39"/>
    </row>
    <row r="39" spans="1:4">
      <c r="A39" s="38"/>
      <c r="B39" s="112" t="s">
        <v>372</v>
      </c>
      <c r="C39" s="115"/>
      <c r="D39" s="39"/>
    </row>
    <row r="40" spans="1:4">
      <c r="A40" s="40"/>
      <c r="B40" s="31"/>
      <c r="C40" s="31"/>
      <c r="D40" s="41"/>
    </row>
    <row r="41" spans="1:4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1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4.0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Hunter® 6F</v>
      </c>
      <c r="V2" s="116" t="str">
        <f>IFERROR(INDEX(Расходка[Наименование расходного материала],MATCH(Расходка[№],Поиск_расходки[Индекс5],0)),"")</f>
        <v>Колибри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DES, NanoMed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1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2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427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1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428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3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t="s">
        <v>381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444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417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445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1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446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1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447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448</v>
      </c>
    </row>
    <row r="48" spans="1:33">
      <c r="A48">
        <v>47</v>
      </c>
      <c r="B48" t="s">
        <v>6</v>
      </c>
      <c r="C48" s="165" t="s">
        <v>389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450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451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452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453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454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455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456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457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462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463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464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465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466</v>
      </c>
    </row>
    <row r="67" spans="5:33">
      <c r="AF67" s="4" t="s">
        <v>6</v>
      </c>
      <c r="AG67" s="4" t="s">
        <v>467</v>
      </c>
    </row>
    <row r="68" spans="5:33">
      <c r="AF68" s="4" t="s">
        <v>6</v>
      </c>
      <c r="AG68" s="4" t="s">
        <v>468</v>
      </c>
    </row>
    <row r="69" spans="5:33">
      <c r="AF69" s="4" t="s">
        <v>6</v>
      </c>
      <c r="AG69" s="4" t="s">
        <v>469</v>
      </c>
    </row>
    <row r="70" spans="5:33">
      <c r="AF70" s="4" t="s">
        <v>6</v>
      </c>
      <c r="AG70" s="4" t="s">
        <v>470</v>
      </c>
    </row>
    <row r="71" spans="5:33">
      <c r="AF71" s="4" t="s">
        <v>6</v>
      </c>
      <c r="AG71" s="4" t="s">
        <v>425</v>
      </c>
    </row>
    <row r="72" spans="5:33">
      <c r="AF72" s="4" t="s">
        <v>6</v>
      </c>
      <c r="AG72" s="4" t="s">
        <v>471</v>
      </c>
    </row>
    <row r="73" spans="5:33">
      <c r="AF73" s="4" t="s">
        <v>6</v>
      </c>
      <c r="AG73" s="4" t="s">
        <v>426</v>
      </c>
    </row>
    <row r="74" spans="5:33">
      <c r="AF74" s="4" t="s">
        <v>6</v>
      </c>
      <c r="AG74" s="4" t="s">
        <v>472</v>
      </c>
    </row>
    <row r="75" spans="5:33">
      <c r="AF75" s="4" t="s">
        <v>6</v>
      </c>
      <c r="AG75" s="4" t="s">
        <v>473</v>
      </c>
    </row>
    <row r="76" spans="5:33">
      <c r="AF76" s="4" t="s">
        <v>6</v>
      </c>
      <c r="AG76" s="4" t="s">
        <v>474</v>
      </c>
    </row>
    <row r="77" spans="5:33">
      <c r="AF77" s="4" t="s">
        <v>6</v>
      </c>
      <c r="AG77" s="4" t="s">
        <v>475</v>
      </c>
    </row>
    <row r="78" spans="5:33">
      <c r="AF78" s="4" t="s">
        <v>6</v>
      </c>
      <c r="AG78" s="4" t="s">
        <v>476</v>
      </c>
    </row>
    <row r="79" spans="5:33">
      <c r="AF79" s="4" t="s">
        <v>6</v>
      </c>
      <c r="AG79" s="4" t="s">
        <v>477</v>
      </c>
    </row>
    <row r="80" spans="5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" zoomScale="90" zoomScaleNormal="90" workbookViewId="0">
      <selection activeCell="A89" sqref="A8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303</v>
      </c>
      <c r="B53" t="s">
        <v>511</v>
      </c>
    </row>
    <row r="54" spans="1:2">
      <c r="A54" t="s">
        <v>171</v>
      </c>
      <c r="B54" t="s">
        <v>144</v>
      </c>
    </row>
    <row r="55" spans="1:2">
      <c r="A55" t="s">
        <v>171</v>
      </c>
      <c r="B55" t="s">
        <v>147</v>
      </c>
    </row>
    <row r="56" spans="1:2">
      <c r="A56" t="s">
        <v>171</v>
      </c>
      <c r="B56" t="s">
        <v>150</v>
      </c>
    </row>
    <row r="57" spans="1:2">
      <c r="A57" t="s">
        <v>171</v>
      </c>
      <c r="B57" t="s">
        <v>153</v>
      </c>
    </row>
    <row r="58" spans="1:2">
      <c r="A58" t="s">
        <v>171</v>
      </c>
      <c r="B58" t="s">
        <v>156</v>
      </c>
    </row>
    <row r="59" spans="1:2">
      <c r="A59" t="s">
        <v>171</v>
      </c>
      <c r="B59" t="s">
        <v>159</v>
      </c>
    </row>
    <row r="60" spans="1:2">
      <c r="A60" t="s">
        <v>171</v>
      </c>
      <c r="B60" t="s">
        <v>164</v>
      </c>
    </row>
    <row r="61" spans="1:2">
      <c r="A61" t="s">
        <v>171</v>
      </c>
      <c r="B61" t="s">
        <v>275</v>
      </c>
    </row>
    <row r="62" spans="1:2">
      <c r="A62" t="s">
        <v>171</v>
      </c>
      <c r="B62" t="s">
        <v>166</v>
      </c>
    </row>
    <row r="63" spans="1:2">
      <c r="A63" t="s">
        <v>171</v>
      </c>
      <c r="B63" t="s">
        <v>167</v>
      </c>
    </row>
    <row r="64" spans="1:2">
      <c r="A64" t="s">
        <v>171</v>
      </c>
      <c r="B64" t="s">
        <v>168</v>
      </c>
    </row>
    <row r="65" spans="1:2">
      <c r="A65" t="s">
        <v>171</v>
      </c>
      <c r="B65" t="s">
        <v>169</v>
      </c>
    </row>
    <row r="66" spans="1:2">
      <c r="A66" t="s">
        <v>171</v>
      </c>
      <c r="B66" t="s">
        <v>141</v>
      </c>
    </row>
    <row r="67" spans="1:2">
      <c r="A67" t="s">
        <v>171</v>
      </c>
      <c r="B67" t="s">
        <v>185</v>
      </c>
    </row>
    <row r="68" spans="1:2">
      <c r="A68" t="s">
        <v>172</v>
      </c>
      <c r="B68" t="s">
        <v>342</v>
      </c>
    </row>
    <row r="69" spans="1:2">
      <c r="A69" t="s">
        <v>172</v>
      </c>
      <c r="B69" t="s">
        <v>143</v>
      </c>
    </row>
    <row r="70" spans="1:2">
      <c r="A70" t="s">
        <v>172</v>
      </c>
      <c r="B70" t="s">
        <v>369</v>
      </c>
    </row>
    <row r="71" spans="1:2">
      <c r="A71" t="s">
        <v>172</v>
      </c>
      <c r="B71" t="s">
        <v>146</v>
      </c>
    </row>
    <row r="72" spans="1:2">
      <c r="A72" t="s">
        <v>172</v>
      </c>
      <c r="B72" t="s">
        <v>140</v>
      </c>
    </row>
    <row r="73" spans="1:2">
      <c r="A73" t="s">
        <v>172</v>
      </c>
      <c r="B73" t="s">
        <v>149</v>
      </c>
    </row>
    <row r="74" spans="1:2">
      <c r="A74" t="s">
        <v>172</v>
      </c>
      <c r="B74" t="s">
        <v>152</v>
      </c>
    </row>
    <row r="75" spans="1:2">
      <c r="A75" t="s">
        <v>172</v>
      </c>
      <c r="B75" t="s">
        <v>155</v>
      </c>
    </row>
    <row r="76" spans="1:2">
      <c r="A76" t="s">
        <v>172</v>
      </c>
      <c r="B76" t="s">
        <v>158</v>
      </c>
    </row>
    <row r="77" spans="1:2">
      <c r="A77" t="s">
        <v>172</v>
      </c>
      <c r="B77" t="s">
        <v>161</v>
      </c>
    </row>
    <row r="78" spans="1:2">
      <c r="A78" t="s">
        <v>172</v>
      </c>
      <c r="B78" t="s">
        <v>163</v>
      </c>
    </row>
    <row r="79" spans="1:2">
      <c r="A79" t="s">
        <v>184</v>
      </c>
      <c r="B79" t="s">
        <v>142</v>
      </c>
    </row>
    <row r="80" spans="1:2">
      <c r="A80" t="s">
        <v>184</v>
      </c>
      <c r="B80" t="s">
        <v>274</v>
      </c>
    </row>
    <row r="81" spans="1:2">
      <c r="A81" t="s">
        <v>184</v>
      </c>
      <c r="B81" t="s">
        <v>145</v>
      </c>
    </row>
    <row r="82" spans="1:2">
      <c r="A82" t="s">
        <v>184</v>
      </c>
      <c r="B82" t="s">
        <v>148</v>
      </c>
    </row>
    <row r="83" spans="1:2">
      <c r="A83" t="s">
        <v>184</v>
      </c>
      <c r="B83" t="s">
        <v>151</v>
      </c>
    </row>
    <row r="84" spans="1:2">
      <c r="A84" t="s">
        <v>184</v>
      </c>
      <c r="B84" t="s">
        <v>154</v>
      </c>
    </row>
    <row r="85" spans="1:2">
      <c r="A85" t="s">
        <v>184</v>
      </c>
      <c r="B85" t="s">
        <v>160</v>
      </c>
    </row>
    <row r="86" spans="1:2">
      <c r="A86" t="s">
        <v>184</v>
      </c>
      <c r="B86" t="s">
        <v>157</v>
      </c>
    </row>
    <row r="87" spans="1:2">
      <c r="A87" t="s">
        <v>184</v>
      </c>
      <c r="B87" t="s">
        <v>162</v>
      </c>
    </row>
    <row r="88" spans="1:2">
      <c r="A88" t="s">
        <v>184</v>
      </c>
      <c r="B88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2023-04-07T23:45:04Z</cp:lastPrinted>
  <dcterms:created xsi:type="dcterms:W3CDTF">2015-06-05T18:19:34Z</dcterms:created>
  <dcterms:modified xsi:type="dcterms:W3CDTF">2023-04-07T23:50:33Z</dcterms:modified>
</cp:coreProperties>
</file>