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4" i="1" l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l="1"/>
  <c r="Y65" i="1" s="1"/>
  <c r="M61" i="1"/>
  <c r="Y61" i="1"/>
  <c r="Y58" i="1"/>
  <c r="Y57" i="1"/>
  <c r="Y56" i="1"/>
  <c r="Y63" i="1"/>
  <c r="Y59" i="1"/>
  <c r="Y60" i="1"/>
  <c r="Y62" i="1"/>
  <c r="Y20" i="1"/>
  <c r="Y64" i="1" l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<sst xmlns="http://schemas.openxmlformats.org/spreadsheetml/2006/main" count="861" uniqueCount="524">
  <si>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</si>
  <si>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</si>
  <si>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</si>
  <si>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</si>
  <si>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</si>
  <si>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</si>
  <si>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</si>
  <si>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</si>
  <si>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</si>
  <si>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</si>
  <si>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</si>
  <si>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</si>
  <si>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</si>
  <si>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</si>
  <si>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</si>
  <si>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</si>
  <si>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</si>
  <si>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</si>
  <si>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</si>
  <si>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</si>
  <si>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</si>
  <si>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</si>
  <si>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</si>
  <si>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</si>
  <si>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</si>
  <si>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</si>
  <si>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</si>
  <si>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</si>
  <si>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</si>
  <si>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</si>
  <si>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</si>
  <si>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</si>
  <si>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</si>
  <si>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</si>
  <si>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</si>
  <si>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</si>
  <si>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</si>
  <si>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</si>
  <si>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</si>
  <si>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</si>
  <si>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</si>
  <si>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</si>
  <si>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</si>
  <si>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</si>
  <si>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</si>
  <si>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</si>
  <si>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</si>
  <si>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</si>
  <si>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</si>
  <si>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</si>
  <si>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</si>
  <si>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</si>
  <si>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</si>
  <si>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</si>
  <si>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</si>
  <si>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</si>
  <si>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</si>
  <si>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</si>
  <si>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</si>
  <si>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</si>
  <si>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</si>
  <si>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</si>
  <si>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</si>
  <si>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</si>
  <si>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</si>
  <si>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</si>
  <si>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</si>
  <si>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</si>
  <si>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</si>
  <si>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</si>
  <si>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</si>
  <si>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</si>
  <si>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</si>
  <si>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</si>
  <si>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</si>
  <si>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</si>
  <si>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</si>
  <si>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</si>
  <si>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</si>
  <si>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</si>
  <si>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</si>
  <si>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</si>
  <si>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</si>
  <si>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</si>
  <si>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</si>
  <si>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</si>
  <si>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</si>
  <si>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</si>
  <si>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</si>
  <si>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</si>
  <si>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</si>
  <si>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</si>
  <si>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</si>
  <si>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</si>
  <si>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</si>
  <si>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</si>
  <si>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</si>
  <si>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</si>
  <si>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</si>
  <si>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</si>
  <si>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</si>
  <si>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</si>
  <si>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</si>
  <si>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</si>
  <si>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</si>
  <si>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</si>
  <si>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</si>
  <si>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</si>
  <si>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</si>
  <si>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</si>
  <si>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</si>
  <si>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</si>
  <si>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</si>
  <si>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</si>
  <si>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</si>
  <si>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</si>
  <si>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</si>
  <si>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</si>
  <si>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</si>
  <si>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</si>
  <si>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</si>
  <si>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</si>
  <si>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</si>
  <si>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</si>
  <si>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</si>
  <si>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</si>
  <si>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</si>
  <si>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</si>
  <si>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</si>
  <si>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</si>
  <si>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</si>
  <si>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</si>
  <si>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</si>
  <si>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</si>
  <si>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</si>
  <si>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</si>
  <si>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</si>
  <si>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</si>
  <si>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</si>
  <si>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</si>
  <si>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</si>
  <si>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</si>
  <si>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</si>
  <si>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</si>
  <si>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</si>
  <si>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</si>
  <si>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</si>
  <si>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</si>
  <si>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</si>
  <si>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</si>
  <si>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</si>
  <si>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</si>
  <si>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</si>
  <si>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</si>
  <si>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</si>
  <si>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</si>
  <si>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</si>
  <si>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</si>
  <si>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</si>
  <si>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</si>
  <si>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</si>
  <si>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</si>
  <si>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</si>
  <si>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</si>
  <si>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</si>
  <si>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</si>
  <si>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</si>
  <si>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</si>
  <si>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</si>
  <si>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</si>
  <si>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</si>
  <si>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</si>
  <si>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</si>
  <si>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</si>
  <si>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</si>
  <si>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</si>
  <si>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</si>
  <si>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</si>
  <si>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</si>
  <si>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</si>
  <si>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</si>
  <si>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</si>
  <si>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</si>
  <si>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</si>
  <si>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</si>
  <si>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</si>
  <si>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</si>
  <si>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</si>
  <si>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</si>
  <si>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</si>
  <si>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</si>
  <si>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</si>
  <si>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</si>
  <si>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</si>
  <si>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</si>
  <si>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</si>
  <si>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</si>
  <si>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</si>
  <si>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</si>
  <si>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</si>
  <si>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</si>
  <si>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</si>
  <si>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</si>
  <si>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</si>
  <si>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</si>
  <si>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</si>
  <si>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</si>
  <si>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</si>
  <si>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</si>
  <si>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</si>
  <si>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</si>
  <si>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</si>
  <si>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</si>
  <si>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</si>
  <si>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</si>
  <si>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</si>
  <si>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</si>
  <si>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</si>
  <si>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</si>
  <si>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</si>
  <si>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</si>
  <si>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</si>
  <si>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</si>
  <si>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</si>
  <si>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</si>
  <si>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</si>
  <si>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</si>
  <si>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</si>
  <si>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</si>
  <si>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</si>
  <si>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</si>
  <si>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</si>
  <si>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</si>
  <si>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</si>
  <si>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</si>
  <si>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</si>
  <si>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</si>
  <si>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</si>
  <si>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</si>
  <si>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</si>
  <si>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</si>
  <si>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</si>
  <si>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</si>
  <si>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</si>
  <si>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</si>
  <si>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</si>
  <si>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</si>
  <si>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</si>
  <si>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</si>
  <si>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</si>
  <si>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</si>
  <si>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</si>
  <si>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</si>
  <si>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</si>
  <si>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</si>
  <si>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</si>
  <si>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</si>
  <si>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</si>
  <si>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</si>
  <si>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</si>
  <si>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</si>
  <si>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</si>
  <si>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</si>
  <si>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</si>
  <si>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</si>
  <si>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</si>
  <si>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</si>
  <si>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</si>
  <si>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</si>
  <si>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</si>
  <si>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</si>
  <si>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</si>
  <si>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</si>
  <si>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</si>
  <si>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</si>
  <si>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</si>
  <si>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</si>
  <si>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</si>
  <si>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</si>
  <si>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</si>
  <si>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</si>
  <si>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</si>
  <si>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</si>
  <si>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</si>
  <si>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</si>
  <si>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</si>
  <si>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</si>
  <si>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</si>
  <si>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</si>
  <si>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</si>
  <si>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</si>
  <si>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</si>
  <si>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</si>
  <si>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</si>
  <si>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</si>
  <si>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</si>
  <si>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</si>
  <si>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</si>
  <si>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</si>
  <si>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</si>
  <si>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</si>
  <si>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</si>
  <si>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</si>
  <si>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</si>
  <si>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</si>
  <si>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</si>
  <si>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</si>
  <si>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</si>
  <si>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</si>
  <si>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</si>
  <si>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</si>
  <si>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</si>
  <si>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</si>
  <si>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</si>
  <si>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</si>
  <si>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</si>
  <si>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</si>
  <si>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</si>
  <si>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</si>
  <si>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</si>
  <si>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</si>
  <si>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</si>
  <si>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</si>
  <si>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</si>
  <si>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</si>
  <si>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</si>
  <si>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</si>
  <si>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</si>
  <si>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</si>
  <si>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</si>
  <si>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</si>
  <si>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</si>
  <si>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</si>
  <si>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</si>
  <si>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</si>
  <si>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</si>
  <si>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</si>
  <si>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</si>
  <si>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</si>
  <si>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</si>
  <si>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</si>
  <si>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</si>
  <si>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</si>
  <si>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</si>
  <si>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</si>
  <si>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</si>
  <si>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</si>
  <si>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</si>
  <si>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</si>
  <si>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</si>
  <si>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</si>
  <si>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</si>
  <si>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</si>
  <si>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</si>
  <si>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</si>
  <si>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</si>
  <si>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</si>
  <si>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</si>
  <si>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</si>
  <si>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</si>
  <si>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</si>
  <si>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</si>
  <si>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</si>
  <si>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</si>
  <si>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</si>
  <si>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</si>
  <si>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</si>
  <si>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</si>
  <si>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</si>
  <si>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</si>
  <si>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</si>
  <si>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</si>
  <si>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</si>
  <si>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</si>
  <si>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</si>
  <si>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</si>
  <si>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</si>
  <si>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</si>
  <si>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</si>
  <si>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</si>
  <si>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</si>
  <si>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</si>
  <si>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</si>
  <si>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</si>
  <si>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</si>
  <si>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</si>
  <si>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</si>
  <si>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</si>
  <si>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</si>
  <si>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</si>
  <si>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</si>
  <si>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</si>
  <si>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</si>
  <si>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</si>
  <si>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</si>
  <si>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</si>
  <si>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</si>
  <si>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</si>
  <si>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</si>
  <si>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</si>
  <si>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</si>
  <si>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</si>
  <si>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</si>
  <si>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</si>
  <si>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</si>
  <si>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</si>
  <si>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</si>
  <si>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</si>
  <si>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</si>
  <si>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</si>
  <si>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</si>
  <si>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</si>
  <si>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</si>
  <si>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</si>
  <si>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</si>
  <si>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</si>
  <si>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</si>
  <si>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</si>
  <si>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</si>
  <si>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</si>
  <si>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</si>
  <si>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</si>
  <si>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</si>
  <si>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</si>
  <si>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</si>
  <si>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</si>
  <si>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</si>
  <si>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</si>
  <si>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</si>
  <si>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</si>
  <si>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</si>
  <si>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</si>
  <si>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</si>
  <si>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</si>
  <si>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</si>
  <si>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</si>
  <si>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</si>
  <si>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</si>
  <si>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</si>
  <si>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</si>
  <si>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</si>
  <si>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</si>
  <si>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</si>
  <si>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</si>
  <si>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</si>
  <si>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</si>
  <si>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</si>
  <si>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</si>
  <si>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</si>
  <si>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</si>
  <si>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</si>
  <si>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</si>
  <si>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</si>
  <si>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</si>
  <si>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</si>
  <si>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</si>
  <si>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</si>
  <si>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</si>
  <si>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</si>
  <si>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</si>
  <si>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</si>
  <si>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</si>
  <si>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</si>
  <si>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</si>
  <si>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</si>
  <si>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</si>
  <si>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</si>
  <si>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</si>
  <si>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</si>
  <si>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</si>
  <si>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</si>
  <si>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</si>
  <si>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</si>
  <si>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</si>
  <si>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</si>
  <si>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</si>
  <si>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</si>
  <si>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</si>
  <si>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</si>
  <si>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</si>
  <si>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</si>
  <si>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</si>
  <si>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</si>
  <si>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</si>
  <si>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</si>
  <si>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</si>
  <si>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</si>
  <si>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</si>
  <si>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</si>
  <si>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</si>
  <si>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</si>
  <si>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</si>
  <si>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</si>
  <si>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</si>
  <si>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</si>
  <si>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</si>
  <si>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</si>
  <si>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</si>
  <si>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</si>
  <si>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</si>
  <si>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</si>
  <si>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</si>
  <si>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</si>
  <si>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</si>
  <si>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</si>
  <si>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</si>
  <si>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</si>
  <si>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</si>
  <si>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</si>
  <si>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</si>
  <si>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</si>
  <si>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Demax</t>
  </si>
  <si>
    <t xml:space="preserve">Заведующий отделения: Д.В. Карчевский </t>
  </si>
  <si>
    <t>Старшая мед.сетра: О.Н. Черткова</t>
  </si>
  <si>
    <t>Правый</t>
  </si>
  <si>
    <t>Проходим, неровности контуров.</t>
  </si>
  <si>
    <t>Маринина О.В.</t>
  </si>
  <si>
    <t>18:51</t>
  </si>
  <si>
    <t>3,5 - 20</t>
  </si>
  <si>
    <t>Устье ПКА катетеризировано проводниковым катетером Launcher JR 3,5 6Fr. Коронарный проводник Fielder заведен в дистальный сегмент ПКА. Аспирационным катером Hunter и БК Колибри 2.0-15, выполнена реканализация артерии путем аспирации и предилатации артерии. В зону значимого стеноза дистального сегмента имплантирован DES, Resolute Integtity 3.0-38, давлением 14 атм.  В зону нестабильного значимого остаточного стеноза среднего сегмента с частичным покрытием проксимального сегмента и оверлаппингом на предыдущий стент  имплантирован DES, Resolute Integtity 3.5-38, давлением 14 атм.  БК NC Колибри  3.5-20 на давлением 16 и 18 атм. выполнена постдилатация и оптимизация стента. На контрольных съемках стенты раскрыты удовлетворительно, признаков диссекций, тромбоза нет. Антеградный кровоток в ПКА, ЗБВ и ЗМЖВ восстановлнен до TIMI III. Ангиографический удовлетворительный. Пациентка в стабильном состоянии переводится в ПРИТ для дальнейшего наблюдения и лечения.</t>
  </si>
  <si>
    <t xml:space="preserve">стенозы проксимального сегмента 40%, диффузные стенотическием изменения на протяжении среднего сегмента 70%. Антеградный кровоток  по ПНА TIMI III. </t>
  </si>
  <si>
    <t xml:space="preserve">стенозы проксимального сегмента 40%. Антеградный кровоток  TIMI  III.   </t>
  </si>
  <si>
    <t>тотальная окклюзия на уровне границы проксимального и среднего сегмента, стенозы среднего сегмента 80%, эксцентричный стеноз дистального сегмента 80%. Антеградный кровоток TIMI 0. TTG3. Rentrop ближе к 3 из СВ ПНА с ретроградным контрастированием ЗБВ и ЗМЖВ ПКА.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</si>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</sst>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45060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0.88888888888888884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0.89583333333333337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23072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60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12314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517</v>
      </c>
    </row>
    <row r="16" spans="1:8" ht="15.6" customHeight="1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6509.89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12.368791</v>
      </c>
    </row>
    <row r="18" spans="1:8" ht="14.45" customHeight="1">
      <c r="A18" s="57" t="s">
        <v>188</v>
      </c>
      <c r="B18" s="87" t="s">
        <v>514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515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520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521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522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510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K47" sqref="K4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45060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0.89583333333333337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0.9375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4.166666666666663E-2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Маринина О.В.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23072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60</v>
      </c>
      <c r="H18" s="39"/>
    </row>
    <row r="19" spans="1:8" ht="14.45" customHeight="1">
      <c r="A19" s="15" t="s">
        <v>12</v>
      </c>
      <c r="B19" s="68">
        <f>КАГ!B14</f>
        <v>12314</v>
      </c>
      <c r="C19" s="69"/>
      <c r="D19" s="69"/>
      <c r="E19" s="69"/>
      <c r="F19" s="69"/>
      <c r="G19" s="169" t="s">
        <v>402</v>
      </c>
      <c r="H19" s="184" t="str">
        <f>КАГ!H15</f>
        <v>18:51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6509.89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12.368791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0.89888888888888885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519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45060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Маринина О.В.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23072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60</v>
      </c>
    </row>
    <row r="7" spans="1:4">
      <c r="A7" s="38"/>
      <c r="C7" s="102" t="s">
        <v>12</v>
      </c>
      <c r="D7" s="104">
        <f>КАГ!$B$14</f>
        <v>12314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45060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511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378</v>
      </c>
      <c r="C17" s="137" t="s">
        <v>412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401</v>
      </c>
      <c r="C18" s="137" t="s">
        <v>518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468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479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513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0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Колибри</v>
      </c>
      <c r="W2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DES, Resolute Integtity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1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2</v>
      </c>
      <c r="J11" s="117">
        <f>IF(ISNUMBER(SEARCH('Карта учёта'!$B$18,Расходка[Наименование расходного материала])),MAX($J$1:J10)+1,0)</f>
        <v>1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424</v>
      </c>
      <c r="AI19" t="s">
        <v>301</v>
      </c>
    </row>
    <row r="20" spans="1:35">
      <c r="A20">
        <v>19</v>
      </c>
      <c r="B20" t="s">
        <v>306</v>
      </c>
      <c r="C20" s="1" t="s">
        <v>511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425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1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464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465</v>
      </c>
    </row>
    <row r="67" spans="1:33">
      <c r="AF67" s="4" t="s">
        <v>6</v>
      </c>
      <c r="AG67" s="4" t="s">
        <v>466</v>
      </c>
    </row>
    <row r="68" spans="1:33">
      <c r="AF68" s="4" t="s">
        <v>6</v>
      </c>
      <c r="AG68" s="4" t="s">
        <v>467</v>
      </c>
    </row>
    <row r="69" spans="1:33">
      <c r="AF69" s="4" t="s">
        <v>6</v>
      </c>
      <c r="AG69" s="4" t="s">
        <v>468</v>
      </c>
    </row>
    <row r="70" spans="1:33">
      <c r="AF70" s="4" t="s">
        <v>6</v>
      </c>
      <c r="AG70" s="4" t="s">
        <v>469</v>
      </c>
    </row>
    <row r="71" spans="1:33">
      <c r="AF71" s="4" t="s">
        <v>6</v>
      </c>
      <c r="AG71" s="4" t="s">
        <v>424</v>
      </c>
    </row>
    <row r="72" spans="1:33">
      <c r="AF72" s="4" t="s">
        <v>6</v>
      </c>
      <c r="AG72" s="4" t="s">
        <v>470</v>
      </c>
    </row>
    <row r="73" spans="1:33">
      <c r="AF73" s="4" t="s">
        <v>6</v>
      </c>
      <c r="AG73" s="4" t="s">
        <v>425</v>
      </c>
    </row>
    <row r="74" spans="1:33">
      <c r="AF74" s="4" t="s">
        <v>6</v>
      </c>
      <c r="AG74" s="4" t="s">
        <v>471</v>
      </c>
    </row>
    <row r="75" spans="1:33"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2023-05-14T19:40:43Z</cp:lastPrinted>
  <dcterms:created xsi:type="dcterms:W3CDTF">2015-06-05T18:19:34Z</dcterms:created>
  <dcterms:modified xsi:type="dcterms:W3CDTF">2023-05-14T19:50:18Z</dcterms:modified>
</cp:coreProperties>
</file>