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8_{D0DA5423-0316-4B4C-935B-EDB2A0945E28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O16" i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6" i="1"/>
  <c r="S47" i="1"/>
  <c r="S43" i="1"/>
  <c r="S57" i="1"/>
  <c r="S59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1" i="1" l="1"/>
  <c r="S62" i="1"/>
  <c r="S41" i="1"/>
  <c r="S40" i="1"/>
  <c r="S55" i="1"/>
  <c r="S45" i="1"/>
  <c r="S65" i="1"/>
  <c r="S63" i="1"/>
  <c r="S49" i="1"/>
  <c r="S53" i="1"/>
  <c r="S44" i="1"/>
  <c r="S42" i="1"/>
  <c r="S60" i="1"/>
  <c r="S56" i="1"/>
  <c r="S39" i="1"/>
  <c r="S50" i="1"/>
  <c r="S64" i="1"/>
  <c r="S51" i="1"/>
  <c r="S58" i="1"/>
  <c r="S54" i="1"/>
  <c r="S5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4" i="1"/>
  <c r="T3" i="1"/>
  <c r="M54" i="1"/>
  <c r="M55" i="1" s="1"/>
  <c r="L51" i="1"/>
  <c r="L52" i="1" s="1"/>
  <c r="L53" i="1" s="1"/>
  <c r="G65" i="1" l="1"/>
  <c r="T10" i="1" s="1"/>
  <c r="M56" i="1"/>
  <c r="M57" i="1" s="1"/>
  <c r="L54" i="1"/>
  <c r="T66" i="1" l="1"/>
  <c r="T5" i="1"/>
  <c r="T65" i="1"/>
  <c r="T35" i="1"/>
  <c r="T45" i="1"/>
  <c r="T9" i="1"/>
  <c r="T43" i="1"/>
  <c r="T60" i="1"/>
  <c r="T6" i="1"/>
  <c r="T44" i="1"/>
  <c r="T30" i="1"/>
  <c r="T18" i="1"/>
  <c r="T53" i="1"/>
  <c r="T27" i="1"/>
  <c r="T51" i="1"/>
  <c r="T13" i="1"/>
  <c r="T21" i="1"/>
  <c r="T25" i="1"/>
  <c r="T46" i="1"/>
  <c r="T33" i="1"/>
  <c r="T42" i="1"/>
  <c r="T47" i="1"/>
  <c r="T48" i="1"/>
  <c r="T59" i="1"/>
  <c r="T52" i="1"/>
  <c r="T7" i="1"/>
  <c r="T23" i="1"/>
  <c r="T34" i="1"/>
  <c r="T61" i="1"/>
  <c r="T50" i="1"/>
  <c r="T57" i="1"/>
  <c r="T12" i="1"/>
  <c r="T28" i="1"/>
  <c r="T36" i="1"/>
  <c r="T58" i="1"/>
  <c r="T16" i="1"/>
  <c r="T17" i="1"/>
  <c r="T39" i="1"/>
  <c r="T31" i="1"/>
  <c r="T37" i="1"/>
  <c r="T15" i="1"/>
  <c r="T54" i="1"/>
  <c r="T40" i="1"/>
  <c r="T14" i="1"/>
  <c r="T8" i="1"/>
  <c r="T41" i="1"/>
  <c r="T38" i="1"/>
  <c r="T19" i="1"/>
  <c r="T26" i="1"/>
  <c r="T20" i="1"/>
  <c r="T32" i="1"/>
  <c r="T62" i="1"/>
  <c r="T63" i="1"/>
  <c r="T64" i="1"/>
  <c r="T55" i="1"/>
  <c r="T24" i="1"/>
  <c r="T56" i="1"/>
  <c r="T22" i="1"/>
  <c r="T49" i="1"/>
  <c r="T11" i="1"/>
  <c r="T29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<sst xmlns="http://schemas.openxmlformats.org/spreadsheetml/2006/main" count="866" uniqueCount="527">
  <si>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</si>
  <si>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</si>
  <si>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</si>
  <si>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</si>
  <si>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</si>
  <si>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</si>
  <si>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</si>
  <si>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</si>
  <si>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</si>
  <si>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</si>
  <si>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</si>
  <si>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</si>
  <si>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</si>
  <si>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</si>
  <si>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</si>
  <si>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</si>
  <si>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</si>
  <si>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</si>
  <si>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</si>
  <si>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</si>
  <si>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</si>
  <si>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</si>
  <si>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</si>
  <si>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</si>
  <si>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</si>
  <si>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</si>
  <si>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</si>
  <si>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</si>
  <si>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</si>
  <si>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</si>
  <si>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</si>
  <si>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</si>
  <si>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</si>
  <si>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</si>
  <si>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</si>
  <si>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</si>
  <si>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</si>
  <si>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</si>
  <si>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</si>
  <si>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</si>
  <si>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</si>
  <si>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</si>
  <si>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</si>
  <si>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</si>
  <si>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</si>
  <si>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</si>
  <si>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</si>
  <si>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</si>
  <si>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</si>
  <si>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</si>
  <si>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</si>
  <si>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</si>
  <si>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</si>
  <si>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</si>
  <si>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</si>
  <si>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</si>
  <si>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</si>
  <si>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</si>
  <si>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</si>
  <si>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</si>
  <si>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</si>
  <si>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</si>
  <si>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</si>
  <si>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</si>
  <si>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</si>
  <si>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</si>
  <si>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</si>
  <si>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</si>
  <si>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</si>
  <si>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</si>
  <si>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</si>
  <si>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</si>
  <si>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</si>
  <si>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</si>
  <si>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</si>
  <si>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</si>
  <si>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</si>
  <si>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</si>
  <si>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</si>
  <si>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</si>
  <si>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</si>
  <si>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</si>
  <si>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</si>
  <si>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</si>
  <si>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</si>
  <si>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</si>
  <si>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</si>
  <si>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</si>
  <si>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</si>
  <si>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</si>
  <si>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</si>
  <si>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</si>
  <si>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</si>
  <si>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</si>
  <si>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</si>
  <si>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</si>
  <si>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</si>
  <si>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</si>
  <si>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</si>
  <si>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</si>
  <si>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</si>
  <si>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</si>
  <si>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</si>
  <si>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</si>
  <si>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</si>
  <si>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</si>
  <si>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</si>
  <si>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</si>
  <si>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</si>
  <si>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</si>
  <si>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</si>
  <si>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</si>
  <si>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</si>
  <si>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</si>
  <si>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</si>
  <si>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</si>
  <si>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</si>
  <si>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</si>
  <si>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</si>
  <si>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</si>
  <si>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</si>
  <si>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</si>
  <si>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</si>
  <si>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</si>
  <si>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</si>
  <si>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</si>
  <si>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</si>
  <si>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</si>
  <si>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</si>
  <si>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</si>
  <si>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</si>
  <si>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</si>
  <si>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</si>
  <si>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</si>
  <si>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</si>
  <si>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</si>
  <si>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</si>
  <si>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</si>
  <si>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</si>
  <si>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</si>
  <si>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</si>
  <si>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</si>
  <si>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</si>
  <si>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</si>
  <si>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</si>
  <si>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</si>
  <si>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</si>
  <si>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</si>
  <si>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</si>
  <si>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</si>
  <si>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</si>
  <si>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</si>
  <si>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</si>
  <si>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</si>
  <si>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</si>
  <si>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</si>
  <si>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</si>
  <si>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</si>
  <si>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</si>
  <si>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</si>
  <si>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</si>
  <si>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</si>
  <si>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</si>
  <si>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</si>
  <si>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</si>
  <si>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</si>
  <si>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</si>
  <si>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</si>
  <si>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</si>
  <si>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</si>
  <si>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</si>
  <si>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</si>
  <si>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</si>
  <si>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</si>
  <si>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</si>
  <si>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</si>
  <si>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</si>
  <si>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</si>
  <si>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</si>
  <si>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</si>
  <si>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</si>
  <si>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</si>
  <si>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</si>
  <si>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</si>
  <si>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</si>
  <si>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</si>
  <si>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</si>
  <si>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</si>
  <si>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</si>
  <si>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</si>
  <si>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</si>
  <si>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</si>
  <si>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</si>
  <si>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</si>
  <si>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</si>
  <si>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</si>
  <si>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</si>
  <si>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</si>
  <si>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</si>
  <si>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</si>
  <si>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</si>
  <si>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</si>
  <si>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</si>
  <si>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</si>
  <si>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</si>
  <si>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</si>
  <si>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</si>
  <si>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</si>
  <si>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</si>
  <si>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</si>
  <si>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</si>
  <si>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</si>
  <si>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</si>
  <si>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</si>
  <si>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</si>
  <si>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</si>
  <si>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</si>
  <si>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</si>
  <si>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</si>
  <si>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</si>
  <si>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</si>
  <si>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</si>
  <si>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</si>
  <si>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</si>
  <si>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</si>
  <si>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</si>
  <si>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</si>
  <si>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</si>
  <si>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</si>
  <si>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</si>
  <si>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</si>
  <si>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</si>
  <si>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</si>
  <si>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</si>
  <si>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</si>
  <si>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</si>
  <si>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</si>
  <si>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</si>
  <si>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</si>
  <si>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</si>
  <si>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</si>
  <si>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</si>
  <si>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</si>
  <si>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</si>
  <si>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</si>
  <si>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</si>
  <si>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</si>
  <si>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</si>
  <si>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</si>
  <si>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</si>
  <si>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</si>
  <si>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</si>
  <si>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</si>
  <si>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</si>
  <si>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</si>
  <si>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</si>
  <si>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</si>
  <si>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</si>
  <si>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</si>
  <si>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</si>
  <si>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</si>
  <si>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</si>
  <si>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</si>
  <si>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</si>
  <si>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</si>
  <si>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</si>
  <si>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</si>
  <si>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</si>
  <si>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</si>
  <si>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</si>
  <si>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</si>
  <si>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</si>
  <si>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</si>
  <si>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</si>
  <si>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</si>
  <si>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</si>
  <si>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</si>
  <si>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</si>
  <si>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</si>
  <si>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</si>
  <si>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</si>
  <si>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</si>
  <si>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</si>
  <si>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</si>
  <si>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</si>
  <si>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</si>
  <si>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</si>
  <si>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</si>
  <si>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</si>
  <si>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</si>
  <si>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</si>
  <si>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</si>
  <si>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</si>
  <si>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</si>
  <si>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</si>
  <si>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</si>
  <si>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</si>
  <si>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</si>
  <si>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</si>
  <si>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</si>
  <si>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</si>
  <si>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</si>
  <si>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</si>
  <si>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</si>
  <si>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</si>
  <si>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</si>
  <si>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</si>
  <si>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</si>
  <si>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</si>
  <si>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</si>
  <si>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</si>
  <si>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</si>
  <si>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</si>
  <si>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</si>
  <si>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</si>
  <si>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</si>
  <si>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</si>
  <si>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</si>
  <si>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</si>
  <si>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</si>
  <si>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</si>
  <si>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</si>
  <si>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</si>
  <si>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</si>
  <si>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</si>
  <si>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</si>
  <si>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</si>
  <si>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</si>
  <si>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</si>
  <si>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</si>
  <si>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</si>
  <si>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</si>
  <si>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</si>
  <si>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</si>
  <si>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</si>
  <si>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</si>
  <si>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</si>
  <si>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</si>
  <si>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</si>
  <si>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</si>
  <si>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</si>
  <si>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</si>
  <si>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</si>
  <si>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</si>
  <si>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</si>
  <si>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</si>
  <si>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</si>
  <si>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</si>
  <si>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</si>
  <si>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</si>
  <si>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</si>
  <si>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</si>
  <si>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</si>
  <si>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</si>
  <si>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</si>
  <si>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</si>
  <si>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</si>
  <si>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</si>
  <si>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</si>
  <si>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</si>
  <si>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</si>
  <si>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</si>
  <si>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</si>
  <si>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</si>
  <si>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</si>
  <si>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</si>
  <si>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</si>
  <si>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</si>
  <si>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</si>
  <si>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</si>
  <si>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</si>
  <si>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</si>
  <si>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</si>
  <si>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</si>
  <si>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</si>
  <si>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</si>
  <si>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</si>
  <si>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</si>
  <si>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</si>
  <si>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</si>
  <si>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</si>
  <si>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</si>
  <si>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</si>
  <si>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</si>
  <si>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</si>
  <si>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</si>
  <si>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</si>
  <si>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</si>
  <si>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</si>
  <si>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</si>
  <si>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</si>
  <si>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</si>
  <si>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</si>
  <si>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</si>
  <si>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</si>
  <si>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</si>
  <si>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</si>
  <si>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</si>
  <si>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</si>
  <si>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</si>
  <si>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</si>
  <si>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</si>
  <si>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</si>
  <si>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</si>
  <si>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</si>
  <si>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</si>
  <si>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</si>
  <si>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</si>
  <si>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</si>
  <si>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</si>
  <si>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</si>
  <si>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</si>
  <si>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</si>
  <si>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</si>
  <si>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</si>
  <si>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</si>
  <si>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</si>
  <si>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</si>
  <si>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</si>
  <si>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</si>
  <si>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</si>
  <si>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</si>
  <si>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</si>
  <si>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</si>
  <si>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</si>
  <si>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</si>
  <si>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</si>
  <si>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</si>
  <si>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</si>
  <si>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</si>
  <si>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</si>
  <si>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</si>
  <si>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</si>
  <si>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</si>
  <si>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</si>
  <si>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</si>
  <si>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</si>
  <si>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</si>
  <si>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</si>
  <si>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</si>
  <si>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</si>
  <si>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</si>
  <si>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</si>
  <si>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</si>
  <si>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</si>
  <si>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</si>
  <si>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</si>
  <si>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</si>
  <si>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</si>
  <si>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</si>
  <si>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</si>
  <si>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</si>
  <si>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</si>
  <si>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</si>
  <si>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</si>
  <si>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</si>
  <si>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</si>
  <si>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</si>
  <si>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</si>
  <si>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</si>
  <si>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</si>
  <si>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</si>
  <si>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</si>
  <si>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</si>
  <si>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</si>
  <si>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</si>
  <si>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</si>
  <si>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</si>
  <si>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</si>
  <si>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</si>
  <si>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</si>
  <si>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</si>
  <si>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</si>
  <si>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</si>
  <si>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</si>
  <si>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</si>
  <si>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</si>
  <si>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</si>
  <si>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</si>
  <si>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</si>
  <si>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</si>
  <si>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</si>
  <si>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</si>
  <si>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</si>
  <si>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</si>
  <si>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</si>
  <si>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</si>
  <si>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</si>
  <si>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</si>
  <si>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</si>
  <si>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</si>
  <si>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</si>
  <si>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</si>
  <si>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</si>
  <si>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</si>
  <si>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</si>
  <si>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</si>
  <si>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</si>
  <si>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</si>
  <si>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</si>
  <si>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</si>
  <si>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</si>
  <si>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</si>
  <si>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</si>
  <si>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</si>
  <si>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</si>
  <si>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</si>
  <si>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</si>
  <si>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</si>
  <si>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</si>
  <si>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</si>
  <si>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</si>
  <si>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</si>
  <si>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</si>
  <si>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</si>
  <si>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</si>
  <si>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</si>
  <si>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300 ml</t>
  </si>
  <si>
    <t>Устье ЛКА катетеризировано проводниковым катетером Launcher EBU 3,5 6Fr. Коронарный проводник Fielder заведен в дистальный сегмент ПНА. Провести коронарный проводник за зону окклюзии ДВ не удалось. Произведена предилатация субтотального стеноза среднего сегмента ПНА БК Euphora 2,25-15 мм, давлением 12 атм. В зону остаточных стенозов среднего сегмента позиционированы и имплантированы DES  Resolute Integtity 2.5-22 мм и DES  Resolute Integtity 2.75-22 мм давлением 12 атм. Постдилатация стентов БК NC Колибри 3.0-15,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</si>
  <si>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100 ml</t>
  </si>
  <si>
    <t>Семин В.Н.</t>
  </si>
  <si>
    <t>01:12</t>
  </si>
  <si>
    <t>выраженный кальциноз, кальцинированный стеноз дист/ ствола ЛКА 90%.</t>
  </si>
  <si>
    <t xml:space="preserve">крайне выраженный кальциноз на протяжении проксимального и среднего сегментов. Пролонгированный стеноз проксимального сегмента от устья ПНА 85%, на границе проксимального и среднего сегмента ХТО. Антеградный кроовоток  TIMI 0. Ретроградный кровоток за счёт выраженных коллатералей бассейна ПКА в дистальный и средний сегмент ПНА </t>
  </si>
  <si>
    <t>умеренный  кальциноз проксимального сегмента со стенозами в проксимальном сегменте 50%, стеноз среднего сегмента 70%. Стенозы проксимальной трети ВТК  80% и 90%. Антеградный кроовоток  TIMI III.</t>
  </si>
  <si>
    <t>крайне выраженный кальциноз на протяжении проксимального и среднего сегментов. Стеноз проксимального и среднего сегментов до 50%, стеноз дистального сегмента 60%, в зоне "креста" ПКА 70%, неровности контуров ЗМЖВ и ЗБВ. Антеградный кроовоток  TIMI III.</t>
  </si>
  <si>
    <t>1) Контроль места пункции, повязка  на руке до 6 ч. 2) С учётом тяжёлого кальцинированного трёхсосудистого поражения коронарного русла с вовлечением кальцинированного ствола ЛКА  наиболее предпочтительный метод реваскуляризации является АКШ. Проведение ЧКВ бассейна Ствол-ПНА и/или ОА сопряжено с крайне высоким риском развития тяжёлых интраоперационных осложнений.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</si>
</sst>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45099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0.42708333333333331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0.44791666666666669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 x14ac:dyDescent="0.3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 x14ac:dyDescent="0.25">
      <c r="A12" s="81" t="s">
        <v>8</v>
      </c>
      <c r="B12" s="82">
        <v>19424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 x14ac:dyDescent="0.25">
      <c r="A13" s="15" t="s">
        <v>10</v>
      </c>
      <c r="B13" s="30">
        <f>DATEDIF(B12,B8,"y")</f>
        <v>70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16449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521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2450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4.6550000000000002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522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523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524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525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526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2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45099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0.50694444444444442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0.5625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Семин В.Н.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19424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70</v>
      </c>
      <c r="H18" s="39"/>
    </row>
    <row r="19" spans="1:8" ht="14.45" customHeight="1" x14ac:dyDescent="0.25">
      <c r="A19" s="15" t="s">
        <v>12</v>
      </c>
      <c r="B19" s="68">
        <f>КАГ!B14</f>
        <v>16449</v>
      </c>
      <c r="C19" s="69"/>
      <c r="D19" s="69"/>
      <c r="E19" s="69"/>
      <c r="F19" s="69"/>
      <c r="G19" s="169" t="s">
        <v>404</v>
      </c>
      <c r="H19" s="184" t="str">
        <f>КАГ!H15</f>
        <v>01:12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2450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4.6550000000000002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518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Семин В.Н.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19424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70</v>
      </c>
    </row>
    <row r="7" spans="1:4" x14ac:dyDescent="0.25">
      <c r="A7" s="38"/>
      <c r="C7" s="102" t="s">
        <v>12</v>
      </c>
      <c r="D7" s="104">
        <f>КАГ!$B$14</f>
        <v>16449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45099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422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414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456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447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qref="B16" xr:uid="{00000000-0002-0000-0200-000005000000}">
      <formula1>ВЫП.Список_Расходка_4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7" xr:uid="{00000000-0002-0000-0200-000007000000}">
      <formula1>ВЫП.Список_Расходка_5</formula1>
    </dataValidation>
    <dataValidation type="list" allowBlank="1" showInputMessage="1" sqref="B18" xr:uid="{00000000-0002-0000-0200-000008000000}">
      <formula1>ВЫП.Список_Расходка_6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20" xr:uid="{00000000-0002-0000-0200-00000A000000}">
      <formula1>ВЫП.Список_Расходка_8</formula1>
    </dataValidation>
    <dataValidation type="list" allowBlank="1" showInputMessage="1" sqref="B21" xr:uid="{00000000-0002-0000-0200-00000B000000}">
      <formula1>ВЫП.Список_Расходка_9</formula1>
    </dataValidation>
    <dataValidation type="list" allowBlank="1" showInputMessage="1" sqref="B22" xr:uid="{00000000-0002-0000-0200-00000C000000}">
      <formula1>ВЫП.Список_Расходка_10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Euphora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>NC Euphora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1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2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2023-06-13T13:47:16Z</cp:lastPrinted>
  <dcterms:created xsi:type="dcterms:W3CDTF">2015-06-05T18:19:34Z</dcterms:created>
  <dcterms:modified xsi:type="dcterms:W3CDTF">2023-06-22T07:55:48Z</dcterms:modified>
</cp:coreProperties>
</file>