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ль\"/>
    </mc:Choice>
  </mc:AlternateContent>
  <xr:revisionPtr revIDLastSave="0" documentId="13_ncr:1_{D85756DD-E3BF-46CB-85B9-5FA3E88360F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48" i="1" l="1"/>
  <c r="S64" i="1"/>
  <c r="S63" i="1"/>
  <c r="S49" i="1"/>
  <c r="S51" i="1"/>
  <c r="S58" i="1"/>
  <c r="S59" i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30" i="1" s="1"/>
  <c r="T20" i="1"/>
  <c r="T25" i="1"/>
  <c r="T4" i="1"/>
  <c r="T18" i="1"/>
  <c r="T7" i="1"/>
  <c r="T59" i="1"/>
  <c r="T47" i="1"/>
  <c r="T46" i="1"/>
  <c r="T3" i="1"/>
  <c r="T53" i="1"/>
  <c r="T44" i="1"/>
  <c r="T38" i="1"/>
  <c r="T8" i="1"/>
  <c r="T40" i="1"/>
  <c r="T15" i="1"/>
  <c r="T31" i="1"/>
  <c r="T17" i="1"/>
  <c r="T58" i="1"/>
  <c r="T28" i="1"/>
  <c r="T57" i="1"/>
  <c r="T61" i="1"/>
  <c r="T23" i="1"/>
  <c r="T45" i="1"/>
  <c r="T35" i="1"/>
  <c r="T11" i="1"/>
  <c r="T49" i="1"/>
  <c r="T22" i="1"/>
  <c r="T64" i="1"/>
  <c r="T66" i="1"/>
  <c r="M56" i="1"/>
  <c r="M57" i="1" s="1"/>
  <c r="L54" i="1"/>
  <c r="T65" i="1" l="1"/>
  <c r="T29" i="1"/>
  <c r="T55" i="1"/>
  <c r="T24" i="1"/>
  <c r="T56" i="1"/>
  <c r="T9" i="1"/>
  <c r="T43" i="1"/>
  <c r="T34" i="1"/>
  <c r="T50" i="1"/>
  <c r="T12" i="1"/>
  <c r="T36" i="1"/>
  <c r="T16" i="1"/>
  <c r="T39" i="1"/>
  <c r="T37" i="1"/>
  <c r="T54" i="1"/>
  <c r="T14" i="1"/>
  <c r="T41" i="1"/>
  <c r="T60" i="1"/>
  <c r="T5" i="1"/>
  <c r="T51" i="1"/>
  <c r="T21" i="1"/>
  <c r="T42" i="1"/>
  <c r="T48" i="1"/>
  <c r="T52" i="1"/>
  <c r="T6" i="1"/>
  <c r="T19" i="1"/>
  <c r="T62" i="1"/>
  <c r="T10" i="1"/>
  <c r="T26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<sst xmlns="http://schemas.openxmlformats.org/spreadsheetml/2006/main" count="863" uniqueCount="526">
  <si>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</si>
  <si>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</si>
  <si>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</si>
  <si>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</si>
  <si>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</si>
  <si>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</si>
  <si>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</si>
  <si>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</si>
  <si>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</si>
  <si>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</si>
  <si>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</si>
  <si>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</si>
  <si>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</si>
  <si>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</si>
  <si>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</si>
  <si>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</si>
  <si>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</si>
  <si>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</si>
  <si>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</si>
  <si>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</si>
  <si>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</si>
  <si>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</si>
  <si>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</si>
  <si>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</si>
  <si>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</si>
  <si>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</si>
  <si>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</si>
  <si>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</si>
  <si>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</si>
  <si>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</si>
  <si>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</si>
  <si>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</si>
  <si>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</si>
  <si>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</si>
  <si>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</si>
  <si>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</si>
  <si>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</si>
  <si>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</si>
  <si>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</si>
  <si>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</si>
  <si>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</si>
  <si>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</si>
  <si>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</si>
  <si>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</si>
  <si>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</si>
  <si>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</si>
  <si>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</si>
  <si>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</si>
  <si>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</si>
  <si>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</si>
  <si>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</si>
  <si>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</si>
  <si>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</si>
  <si>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</si>
  <si>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</si>
  <si>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</si>
  <si>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</si>
  <si>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</si>
  <si>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</si>
  <si>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</si>
  <si>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</si>
  <si>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</si>
  <si>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</si>
  <si>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</si>
  <si>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</si>
  <si>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</si>
  <si>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</si>
  <si>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</si>
  <si>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</si>
  <si>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</si>
  <si>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</si>
  <si>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</si>
  <si>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</si>
  <si>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</si>
  <si>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</si>
  <si>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</si>
  <si>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</si>
  <si>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</si>
  <si>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</si>
  <si>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</si>
  <si>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</si>
  <si>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</si>
  <si>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</si>
  <si>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</si>
  <si>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</si>
  <si>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</si>
  <si>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</si>
  <si>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</si>
  <si>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</si>
  <si>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</si>
  <si>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</si>
  <si>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</si>
  <si>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</si>
  <si>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</si>
  <si>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</si>
  <si>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</si>
  <si>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</si>
  <si>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</si>
  <si>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</si>
  <si>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</si>
  <si>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</si>
  <si>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</si>
  <si>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</si>
  <si>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</si>
  <si>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</si>
  <si>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</si>
  <si>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</si>
  <si>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</si>
  <si>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</si>
  <si>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</si>
  <si>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</si>
  <si>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</si>
  <si>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</si>
  <si>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</si>
  <si>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</si>
  <si>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</si>
  <si>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</si>
  <si>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</si>
  <si>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</si>
  <si>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</si>
  <si>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</si>
  <si>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</si>
  <si>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</si>
  <si>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</si>
  <si>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</si>
  <si>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</si>
  <si>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</si>
  <si>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</si>
  <si>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</si>
  <si>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</si>
  <si>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</si>
  <si>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</si>
  <si>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</si>
  <si>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</si>
  <si>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</si>
  <si>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</si>
  <si>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</si>
  <si>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</si>
  <si>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</si>
  <si>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</si>
  <si>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</si>
  <si>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</si>
  <si>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</si>
  <si>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</si>
  <si>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</si>
  <si>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</si>
  <si>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</si>
  <si>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</si>
  <si>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</si>
  <si>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</si>
  <si>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</si>
  <si>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</si>
  <si>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</si>
  <si>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</si>
  <si>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</si>
  <si>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</si>
  <si>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</si>
  <si>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</si>
  <si>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</si>
  <si>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</si>
  <si>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</si>
  <si>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</si>
  <si>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</si>
  <si>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</si>
  <si>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</si>
  <si>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</si>
  <si>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</si>
  <si>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</si>
  <si>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</si>
  <si>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</si>
  <si>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</si>
  <si>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</si>
  <si>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</si>
  <si>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</si>
  <si>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</si>
  <si>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</si>
  <si>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</si>
  <si>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</si>
  <si>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</si>
  <si>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</si>
  <si>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</si>
  <si>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</si>
  <si>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</si>
  <si>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</si>
  <si>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</si>
  <si>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</si>
  <si>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</si>
  <si>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</si>
  <si>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</si>
  <si>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</si>
  <si>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</si>
  <si>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</si>
  <si>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</si>
  <si>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</si>
  <si>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</si>
  <si>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</si>
  <si>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</si>
  <si>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</si>
  <si>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</si>
  <si>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</si>
  <si>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</si>
  <si>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</si>
  <si>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</si>
  <si>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</si>
  <si>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</si>
  <si>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</si>
  <si>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</si>
  <si>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</si>
  <si>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</si>
  <si>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</si>
  <si>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</si>
  <si>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</si>
  <si>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</si>
  <si>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</si>
  <si>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</si>
  <si>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</si>
  <si>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</si>
  <si>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</si>
  <si>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</si>
  <si>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</si>
  <si>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</si>
  <si>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</si>
  <si>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</si>
  <si>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</si>
  <si>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</si>
  <si>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</si>
  <si>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</si>
  <si>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</si>
  <si>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</si>
  <si>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</si>
  <si>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</si>
  <si>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</si>
  <si>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</si>
  <si>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</si>
  <si>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</si>
  <si>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</si>
  <si>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</si>
  <si>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</si>
  <si>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</si>
  <si>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</si>
  <si>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</si>
  <si>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</si>
  <si>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</si>
  <si>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</si>
  <si>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</si>
  <si>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</si>
  <si>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</si>
  <si>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</si>
  <si>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</si>
  <si>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</si>
  <si>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</si>
  <si>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</si>
  <si>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</si>
  <si>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</si>
  <si>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</si>
  <si>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</si>
  <si>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</si>
  <si>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</si>
  <si>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</si>
  <si>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</si>
  <si>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</si>
  <si>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</si>
  <si>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</si>
  <si>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</si>
  <si>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</si>
  <si>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</si>
  <si>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</si>
  <si>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</si>
  <si>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</si>
  <si>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</si>
  <si>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</si>
  <si>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</si>
  <si>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</si>
  <si>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</si>
  <si>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</si>
  <si>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</si>
  <si>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</si>
  <si>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</si>
  <si>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</si>
  <si>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</si>
  <si>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</si>
  <si>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</si>
  <si>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</si>
  <si>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</si>
  <si>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</si>
  <si>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</si>
  <si>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</si>
  <si>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</si>
  <si>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</si>
  <si>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</si>
  <si>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</si>
  <si>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</si>
  <si>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</si>
  <si>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</si>
  <si>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</si>
  <si>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</si>
  <si>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</si>
  <si>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</si>
  <si>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</si>
  <si>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</si>
  <si>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</si>
  <si>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</si>
  <si>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</si>
  <si>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</si>
  <si>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</si>
  <si>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</si>
  <si>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</si>
  <si>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</si>
  <si>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</si>
  <si>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</si>
  <si>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</si>
  <si>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</si>
  <si>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</si>
  <si>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</si>
  <si>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</si>
  <si>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</si>
  <si>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</si>
  <si>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</si>
  <si>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</si>
  <si>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</si>
  <si>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</si>
  <si>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</si>
  <si>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</si>
  <si>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</si>
  <si>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</si>
  <si>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</si>
  <si>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</si>
  <si>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</si>
  <si>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</si>
  <si>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</si>
  <si>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</si>
  <si>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</si>
  <si>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</si>
  <si>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</si>
  <si>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</si>
  <si>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</si>
  <si>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</si>
  <si>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</si>
  <si>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</si>
  <si>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</si>
  <si>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</si>
  <si>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</si>
  <si>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</si>
  <si>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</si>
  <si>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</si>
  <si>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</si>
  <si>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</si>
  <si>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</si>
  <si>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</si>
  <si>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</si>
  <si>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</si>
  <si>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</si>
  <si>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</si>
  <si>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</si>
  <si>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</si>
  <si>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</si>
  <si>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</si>
  <si>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</si>
  <si>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</si>
  <si>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</si>
  <si>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</si>
  <si>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</si>
  <si>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</si>
  <si>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</si>
  <si>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</si>
  <si>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</si>
  <si>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</si>
  <si>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</si>
  <si>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</si>
  <si>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</si>
  <si>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</si>
  <si>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</si>
  <si>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</si>
  <si>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</si>
  <si>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</si>
  <si>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</si>
  <si>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</si>
  <si>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</si>
  <si>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</si>
  <si>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</si>
  <si>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</si>
  <si>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</si>
  <si>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</si>
  <si>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</si>
  <si>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</si>
  <si>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</si>
  <si>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</si>
  <si>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</si>
  <si>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</si>
  <si>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</si>
  <si>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</si>
  <si>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</si>
  <si>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</si>
  <si>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</si>
  <si>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</si>
  <si>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</si>
  <si>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</si>
  <si>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</si>
  <si>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</si>
  <si>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</si>
  <si>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</si>
  <si>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</si>
  <si>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</si>
  <si>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</si>
  <si>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</si>
  <si>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</si>
  <si>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</si>
  <si>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</si>
  <si>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</si>
  <si>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</si>
  <si>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</si>
  <si>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</si>
  <si>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</si>
  <si>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</si>
  <si>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</si>
  <si>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</si>
  <si>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</si>
  <si>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</si>
  <si>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</si>
  <si>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</si>
  <si>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</si>
  <si>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</si>
  <si>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</si>
  <si>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</si>
  <si>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</si>
  <si>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</si>
  <si>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</si>
  <si>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</si>
  <si>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</si>
  <si>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</si>
  <si>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</si>
  <si>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</si>
  <si>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</si>
  <si>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</si>
  <si>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</si>
  <si>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</si>
  <si>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</si>
  <si>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</si>
  <si>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</si>
  <si>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</si>
  <si>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</si>
  <si>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</si>
  <si>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</si>
  <si>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</si>
  <si>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</si>
  <si>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</si>
  <si>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</si>
  <si>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</si>
  <si>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</si>
  <si>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</si>
  <si>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</si>
  <si>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</si>
  <si>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</si>
  <si>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</si>
  <si>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</si>
  <si>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</si>
  <si>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</si>
  <si>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</si>
  <si>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</si>
  <si>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</si>
  <si>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</si>
  <si>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</si>
  <si>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</si>
  <si>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</si>
  <si>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</si>
  <si>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</si>
  <si>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</si>
  <si>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</si>
  <si>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</si>
  <si>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</si>
  <si>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</si>
  <si>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</si>
  <si>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</si>
  <si>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</si>
  <si>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</si>
  <si>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</si>
  <si>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</si>
  <si>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</si>
  <si>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</si>
  <si>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</si>
  <si>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</si>
  <si>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</si>
  <si>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</si>
  <si>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</si>
  <si>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</si>
  <si>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</si>
  <si>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</si>
  <si>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</si>
  <si>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</si>
  <si>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</si>
  <si>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</si>
  <si>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</si>
  <si>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</si>
  <si>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</si>
  <si>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</si>
  <si>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</si>
  <si>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</si>
  <si>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</si>
  <si>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</si>
  <si>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</si>
  <si>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</si>
  <si>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</si>
  <si>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</si>
  <si>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</si>
  <si>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</si>
  <si>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</si>
  <si>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</si>
  <si>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</si>
  <si>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</si>
  <si>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</si>
  <si>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</si>
  <si>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</si>
  <si>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</si>
  <si>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</si>
  <si>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</si>
  <si>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на </t>
  </si>
  <si>
    <t xml:space="preserve">1) Контроль места пункции, повязка  на руке до 6 ч. </t>
  </si>
  <si>
    <t xml:space="preserve">проходим, контуры ровные.  </t>
  </si>
  <si>
    <t>100 ml</t>
  </si>
  <si>
    <t>10:18</t>
  </si>
  <si>
    <t>Подречнева Г.А.</t>
  </si>
  <si>
    <t>неровности контуров проксимального сегмента.  Антеградный кровоток по ПНА ближе к TIMI III.</t>
  </si>
  <si>
    <t xml:space="preserve">проходим, контуры ровные.   Антеградный кровоток  TIMI III. </t>
  </si>
  <si>
    <t xml:space="preserve">Совместно с д/кардиологом: с учетом клинических данных, ЭКГ и КАГ рекомендовано реваскуляризация  бассейна ОА </t>
  </si>
  <si>
    <t>бассейн представлен доминантной крупной ВТК. Определяется тотальная окклюзия на уровне проксимального сегмента. TTG2.  Антеградный кровоток TIMI 0. Rentrop 0.</t>
  </si>
  <si>
    <t>Устье ЛКА катетеризировано проводниковым катетером Launcher JL 3,5 6Fr. Коронарный проводник Fielder заведен в дистальный сегмент ОА (ВТК). Реканализация артерии выполнена БК Колибри 2.0-15 и аспирационным катетером hunter 6f (аспирировано малое количество фрагментов до 1мм. Данных за  массивный  тромбоз коронарной артерии нет, расценен как TTG2). На контрольных съёмках определяется нестабильный стеноз 80% проксимального сегмента, стенозы дистального сегмента до 70% (диаметр сегмента  2.25-2.00 мм). Антеградный кровоток восстановлен ближе к TIMI II, отмечается существенное замедление контрастирование  дистального сегмента ОА за счёт значительного снижения сократительной функции миокарда. В зону нестабильного остаточного стеноза проксимального сегмента  позиционирован и имплантирован DES NanоMed 3.00-18 мм, давлением 12 атм.    На контрольных съемках стент раскрыт удовлетворительно, признаков диссекций, тромбоза, экстравазации не выявлено. Антеградный кровоток по ОА и ПНА  замедлен до  TIMI II за счёт существенно низкой сократительной функции миокарда. Начаты реанимационные мероприятия. (см. протокол анестезиолога).  Все возможные эндоваскулярные  способы адекватного востановления антеградного кровотока выполнены. Процедура завершена.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</si>
</sst>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P14" sqref="P11:R1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45113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0.70486111111111116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0.70833333333333337</v>
      </c>
      <c r="C10" s="55"/>
      <c r="D10" s="96" t="s">
        <v>173</v>
      </c>
      <c r="E10" s="94"/>
      <c r="F10" s="94"/>
      <c r="G10" s="24" t="s">
        <v>144</v>
      </c>
      <c r="H10" s="26"/>
    </row>
    <row r="11" spans="1:8" ht="18" thickTop="1" thickBot="1" x14ac:dyDescent="0.3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252</v>
      </c>
      <c r="H11" s="26"/>
    </row>
    <row r="12" spans="1:8" ht="16.5" thickTop="1" x14ac:dyDescent="0.25">
      <c r="A12" s="81" t="s">
        <v>8</v>
      </c>
      <c r="B12" s="82">
        <v>20111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 x14ac:dyDescent="0.25">
      <c r="A13" s="15" t="s">
        <v>10</v>
      </c>
      <c r="B13" s="30">
        <f>DATEDIF(B12,B8,"y")</f>
        <v>68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17976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 x14ac:dyDescent="0.25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4410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8.3789999999999996</v>
      </c>
    </row>
    <row r="18" spans="1:8" ht="14.45" customHeight="1" x14ac:dyDescent="0.25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517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521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524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 t="s">
        <v>515</v>
      </c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523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M35" sqref="M35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209</v>
      </c>
      <c r="D8" s="234"/>
      <c r="E8" s="234"/>
      <c r="F8" s="194">
        <v>1</v>
      </c>
      <c r="G8" s="119"/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45113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0.70833333333333337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0.74652777777777779</v>
      </c>
      <c r="C14" s="12"/>
      <c r="D14" s="96" t="s">
        <v>173</v>
      </c>
      <c r="E14" s="94"/>
      <c r="F14" s="94"/>
      <c r="G14" s="80" t="str">
        <f>КАГ!G10</f>
        <v>Александрова И.А.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3.819444444444442E-2</v>
      </c>
      <c r="D15" s="96" t="s">
        <v>170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Подречнева Г.А.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20111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68</v>
      </c>
      <c r="H18" s="39"/>
    </row>
    <row r="19" spans="1:8" ht="14.45" customHeight="1" x14ac:dyDescent="0.25">
      <c r="A19" s="15" t="s">
        <v>12</v>
      </c>
      <c r="B19" s="68">
        <f>КАГ!B14</f>
        <v>17976</v>
      </c>
      <c r="C19" s="69"/>
      <c r="D19" s="69"/>
      <c r="E19" s="69"/>
      <c r="F19" s="69"/>
      <c r="G19" s="169" t="s">
        <v>404</v>
      </c>
      <c r="H19" s="184" t="str">
        <f>КАГ!H15</f>
        <v>10:18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4410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8.3789999999999996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0.71486111111111117</v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516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518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I19" sqref="I19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45113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Подречнева Г.А.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20111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68</v>
      </c>
    </row>
    <row r="7" spans="1:4" x14ac:dyDescent="0.25">
      <c r="A7" s="38"/>
      <c r="C7" s="102" t="s">
        <v>12</v>
      </c>
      <c r="D7" s="104">
        <f>КАГ!$B$14</f>
        <v>17976</v>
      </c>
    </row>
    <row r="8" spans="1:4" x14ac:dyDescent="0.25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 x14ac:dyDescent="0.25">
      <c r="A10" s="200"/>
      <c r="B10" s="31"/>
      <c r="C10" s="153" t="s">
        <v>13</v>
      </c>
      <c r="D10" s="154">
        <f>КАГ!$B$8</f>
        <v>45113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514</v>
      </c>
      <c r="C13" s="191"/>
      <c r="D13" s="142">
        <v>2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345</v>
      </c>
      <c r="C16" s="137" t="s">
        <v>461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310</v>
      </c>
      <c r="C17" s="137"/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379</v>
      </c>
      <c r="C18" s="137" t="s">
        <v>412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DES, NanoMed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Колибри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1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2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1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1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513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2023-07-06T16:17:04Z</cp:lastPrinted>
  <dcterms:created xsi:type="dcterms:W3CDTF">2015-06-05T18:19:34Z</dcterms:created>
  <dcterms:modified xsi:type="dcterms:W3CDTF">2023-07-06T16:17:08Z</dcterms:modified>
</cp:coreProperties>
</file>