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3C6270A3-B962-477E-AD2B-BCF7FE245244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2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8" i="1"/>
  <c r="I69" i="1"/>
  <c r="I70" i="1"/>
  <c r="J68" i="1"/>
  <c r="J69" i="1"/>
  <c r="J70" i="1"/>
  <c r="K67" i="1"/>
  <c r="K68" i="1"/>
  <c r="K69" i="1"/>
  <c r="K70" i="1"/>
  <c r="L67" i="1"/>
  <c r="L68" i="1"/>
  <c r="L69" i="1"/>
  <c r="L70" i="1"/>
  <c r="M68" i="1"/>
  <c r="M69" i="1"/>
  <c r="M70" i="1"/>
  <c r="N68" i="1"/>
  <c r="N69" i="1"/>
  <c r="N70" i="1"/>
  <c r="O68" i="1"/>
  <c r="O69" i="1"/>
  <c r="O70" i="1"/>
  <c r="P68" i="1"/>
  <c r="P69" i="1"/>
  <c r="P70" i="1"/>
  <c r="Q68" i="1"/>
  <c r="Q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57" i="1" l="1"/>
  <c r="AC69" i="1"/>
  <c r="R68" i="1"/>
  <c r="R69" i="1"/>
  <c r="AC67" i="1"/>
  <c r="P67" i="1"/>
  <c r="AC68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69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D67" i="1" l="1"/>
  <c r="Q67" i="1"/>
  <c r="AD68" i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9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7" i="1" l="1"/>
  <c r="O67" i="1"/>
  <c r="AB68" i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W69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8" i="1" l="1"/>
  <c r="J67" i="1"/>
  <c r="W66" i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8" i="1" l="1"/>
  <c r="U69" i="1"/>
  <c r="U66" i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V69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8" i="1" l="1"/>
  <c r="I67" i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8" i="1" l="1"/>
  <c r="S69" i="1"/>
  <c r="S2" i="1"/>
  <c r="S66" i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8" i="1" l="1"/>
  <c r="X69" i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9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7" i="1" l="1"/>
  <c r="AA68" i="1"/>
  <c r="N67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M56" i="1"/>
  <c r="M57" i="1" s="1"/>
  <c r="L54" i="1"/>
  <c r="T3" i="1" l="1"/>
  <c r="G66" i="1"/>
  <c r="T67" i="1"/>
  <c r="T56" i="1"/>
  <c r="T55" i="1"/>
  <c r="T36" i="1"/>
  <c r="T5" i="1"/>
  <c r="T29" i="1"/>
  <c r="T9" i="1"/>
  <c r="T12" i="1"/>
  <c r="T37" i="1"/>
  <c r="T60" i="1"/>
  <c r="T21" i="1"/>
  <c r="T6" i="1"/>
  <c r="T66" i="1"/>
  <c r="T22" i="1"/>
  <c r="T11" i="1"/>
  <c r="T45" i="1"/>
  <c r="T61" i="1"/>
  <c r="T28" i="1"/>
  <c r="T17" i="1"/>
  <c r="T15" i="1"/>
  <c r="T8" i="1"/>
  <c r="T44" i="1"/>
  <c r="T46" i="1"/>
  <c r="T59" i="1"/>
  <c r="T18" i="1"/>
  <c r="T20" i="1"/>
  <c r="T62" i="1"/>
  <c r="T27" i="1"/>
  <c r="T32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68" i="1" l="1"/>
  <c r="T69" i="1"/>
  <c r="Y68" i="1"/>
  <c r="Y69" i="1"/>
  <c r="T52" i="1"/>
  <c r="T41" i="1"/>
  <c r="T4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69" i="1" s="1"/>
  <c r="Z27" i="1"/>
  <c r="Z64" i="1"/>
  <c r="Z54" i="1"/>
  <c r="Z60" i="1"/>
  <c r="Z35" i="1"/>
  <c r="Z16" i="1"/>
  <c r="Z4" i="1" l="1"/>
  <c r="Z68" i="1"/>
  <c r="M67" i="1"/>
  <c r="Z15" i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<sst xmlns="http://schemas.openxmlformats.org/spreadsheetml/2006/main" count="868" uniqueCount="528">
  <si>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</si>
  <si>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</si>
  <si>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</si>
  <si>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</si>
  <si>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</si>
  <si>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</si>
  <si>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</si>
  <si>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</si>
  <si>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</si>
  <si>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</si>
  <si>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</si>
  <si>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</si>
  <si>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</si>
  <si>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</si>
  <si>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</si>
  <si>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</si>
  <si>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</si>
  <si>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</si>
  <si>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</si>
  <si>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</si>
  <si>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</si>
  <si>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</si>
  <si>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</si>
  <si>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</si>
  <si>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</si>
  <si>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</si>
  <si>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</si>
  <si>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</si>
  <si>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</si>
  <si>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</si>
  <si>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</si>
  <si>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</si>
  <si>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</si>
  <si>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</si>
  <si>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</si>
  <si>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</si>
  <si>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</si>
  <si>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</si>
  <si>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</si>
  <si>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</si>
  <si>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</si>
  <si>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</si>
  <si>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</si>
  <si>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</si>
  <si>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</si>
  <si>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</si>
  <si>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</si>
  <si>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</si>
  <si>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</si>
  <si>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</si>
  <si>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</si>
  <si>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</si>
  <si>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</si>
  <si>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</si>
  <si>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</si>
  <si>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</si>
  <si>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</si>
  <si>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</si>
  <si>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</si>
  <si>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</si>
  <si>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</si>
  <si>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</si>
  <si>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</si>
  <si>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</si>
  <si>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</si>
  <si>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</si>
  <si>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</si>
  <si>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</si>
  <si>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</si>
  <si>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</si>
  <si>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</si>
  <si>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</si>
  <si>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</si>
  <si>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</si>
  <si>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</si>
  <si>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</si>
  <si>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</si>
  <si>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</si>
  <si>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</si>
  <si>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</si>
  <si>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</si>
  <si>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</si>
  <si>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</si>
  <si>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</si>
  <si>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</si>
  <si>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</si>
  <si>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</si>
  <si>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</si>
  <si>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</si>
  <si>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</si>
  <si>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</si>
  <si>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</si>
  <si>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</si>
  <si>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</si>
  <si>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</si>
  <si>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</si>
  <si>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</si>
  <si>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</si>
  <si>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</si>
  <si>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</si>
  <si>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</si>
  <si>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</si>
  <si>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</si>
  <si>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</si>
  <si>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</si>
  <si>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</si>
  <si>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</si>
  <si>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</si>
  <si>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</si>
  <si>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</si>
  <si>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</si>
  <si>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</si>
  <si>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</si>
  <si>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</si>
  <si>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</si>
  <si>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</si>
  <si>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</si>
  <si>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</si>
  <si>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</si>
  <si>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</si>
  <si>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</si>
  <si>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</si>
  <si>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</si>
  <si>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</si>
  <si>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</si>
  <si>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</si>
  <si>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</si>
  <si>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</si>
  <si>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</si>
  <si>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</si>
  <si>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</si>
  <si>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</si>
  <si>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</si>
  <si>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</si>
  <si>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</si>
  <si>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</si>
  <si>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</si>
  <si>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</si>
  <si>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</si>
  <si>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</si>
  <si>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</si>
  <si>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</si>
  <si>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</si>
  <si>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</si>
  <si>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</si>
  <si>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</si>
  <si>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</si>
  <si>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</si>
  <si>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</si>
  <si>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</si>
  <si>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</si>
  <si>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</si>
  <si>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</si>
  <si>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</si>
  <si>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</si>
  <si>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</si>
  <si>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</si>
  <si>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</si>
  <si>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</si>
  <si>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</si>
  <si>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</si>
  <si>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</si>
  <si>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</si>
  <si>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</si>
  <si>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</si>
  <si>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</si>
  <si>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</si>
  <si>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</si>
  <si>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</si>
  <si>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</si>
  <si>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</si>
  <si>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</si>
  <si>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</si>
  <si>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</si>
  <si>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</si>
  <si>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</si>
  <si>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</si>
  <si>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</si>
  <si>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</si>
  <si>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</si>
  <si>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</si>
  <si>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</si>
  <si>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</si>
  <si>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</si>
  <si>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</si>
  <si>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</si>
  <si>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</si>
  <si>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</si>
  <si>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</si>
  <si>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</si>
  <si>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</si>
  <si>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</si>
  <si>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</si>
  <si>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</si>
  <si>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</si>
  <si>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</si>
  <si>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</si>
  <si>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</si>
  <si>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</si>
  <si>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</si>
  <si>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</si>
  <si>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</si>
  <si>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</si>
  <si>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</si>
  <si>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</si>
  <si>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</si>
  <si>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</si>
  <si>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</si>
  <si>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</si>
  <si>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</si>
  <si>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</si>
  <si>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</si>
  <si>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</si>
  <si>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</si>
  <si>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</si>
  <si>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</si>
  <si>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</si>
  <si>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</si>
  <si>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</si>
  <si>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</si>
  <si>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</si>
  <si>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</si>
  <si>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</si>
  <si>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</si>
  <si>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</si>
  <si>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</si>
  <si>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</si>
  <si>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</si>
  <si>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</si>
  <si>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</si>
  <si>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</si>
  <si>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</si>
  <si>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</si>
  <si>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</si>
  <si>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</si>
  <si>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</si>
  <si>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</si>
  <si>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</si>
  <si>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</si>
  <si>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</si>
  <si>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</si>
  <si>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</si>
  <si>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</si>
  <si>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</si>
  <si>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</si>
  <si>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</si>
  <si>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</si>
  <si>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</si>
  <si>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</si>
  <si>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</si>
  <si>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</si>
  <si>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</si>
  <si>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</si>
  <si>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</si>
  <si>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</si>
  <si>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</si>
  <si>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</si>
  <si>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</si>
  <si>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</si>
  <si>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</si>
  <si>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</si>
  <si>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</si>
  <si>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</si>
  <si>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</si>
  <si>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</si>
  <si>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</si>
  <si>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</si>
  <si>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</si>
  <si>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</si>
  <si>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</si>
  <si>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</si>
  <si>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</si>
  <si>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</si>
  <si>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</si>
  <si>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</si>
  <si>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</si>
  <si>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</si>
  <si>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</si>
  <si>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</si>
  <si>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</si>
  <si>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</si>
  <si>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</si>
  <si>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</si>
  <si>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</si>
  <si>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</si>
  <si>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</si>
  <si>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</si>
  <si>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</si>
  <si>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</si>
  <si>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</si>
  <si>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</si>
  <si>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</si>
  <si>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</si>
  <si>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</si>
  <si>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</si>
  <si>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</si>
  <si>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</si>
  <si>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</si>
  <si>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</si>
  <si>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</si>
  <si>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</si>
  <si>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</si>
  <si>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</si>
  <si>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</si>
  <si>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</si>
  <si>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</si>
  <si>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</si>
  <si>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</si>
  <si>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</si>
  <si>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</si>
  <si>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</si>
  <si>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</si>
  <si>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</si>
  <si>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</si>
  <si>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</si>
  <si>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</si>
  <si>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</si>
  <si>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</si>
  <si>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</si>
  <si>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</si>
  <si>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</si>
  <si>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</si>
  <si>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</si>
  <si>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</si>
  <si>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</si>
  <si>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</si>
  <si>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</si>
  <si>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</si>
  <si>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</si>
  <si>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</si>
  <si>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</si>
  <si>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</si>
  <si>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</si>
  <si>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</si>
  <si>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</si>
  <si>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</si>
  <si>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</si>
  <si>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</si>
  <si>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</si>
  <si>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</si>
  <si>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</si>
  <si>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</si>
  <si>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</si>
  <si>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</si>
  <si>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</si>
  <si>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</si>
  <si>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</si>
  <si>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</si>
  <si>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</si>
  <si>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</si>
  <si>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</si>
  <si>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</si>
  <si>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</si>
  <si>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</si>
  <si>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</si>
  <si>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</si>
  <si>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</si>
  <si>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</si>
  <si>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</si>
  <si>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</si>
  <si>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</si>
  <si>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</si>
  <si>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</si>
  <si>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</si>
  <si>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</si>
  <si>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</si>
  <si>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</si>
  <si>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</si>
  <si>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</si>
  <si>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</si>
  <si>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</si>
  <si>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</si>
  <si>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</si>
  <si>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</si>
  <si>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</si>
  <si>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</si>
  <si>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</si>
  <si>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</si>
  <si>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</si>
  <si>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</si>
  <si>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</si>
  <si>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</si>
  <si>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</si>
  <si>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</si>
  <si>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</si>
  <si>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</si>
  <si>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</si>
  <si>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</si>
  <si>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</si>
  <si>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</si>
  <si>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</si>
  <si>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</si>
  <si>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</si>
  <si>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</si>
  <si>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</si>
  <si>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</si>
  <si>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</si>
  <si>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</si>
  <si>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</si>
  <si>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</si>
  <si>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</si>
  <si>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</si>
  <si>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</si>
  <si>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</si>
  <si>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</si>
  <si>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</si>
  <si>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</si>
  <si>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</si>
  <si>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</si>
  <si>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</si>
  <si>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</si>
  <si>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</si>
  <si>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</si>
  <si>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</si>
  <si>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</si>
  <si>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</si>
  <si>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</si>
  <si>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</si>
  <si>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</si>
  <si>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</si>
  <si>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</si>
  <si>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</si>
  <si>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</si>
  <si>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</si>
  <si>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</si>
  <si>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</si>
  <si>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</si>
  <si>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</si>
  <si>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</si>
  <si>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</si>
  <si>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</si>
  <si>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</si>
  <si>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</si>
  <si>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</si>
  <si>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</si>
  <si>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</si>
  <si>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</si>
  <si>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</si>
  <si>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</si>
  <si>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</si>
  <si>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</si>
  <si>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</si>
  <si>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</si>
  <si>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</si>
  <si>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</si>
  <si>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</si>
  <si>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</si>
  <si>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</si>
  <si>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</si>
  <si>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</si>
  <si>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</si>
  <si>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</si>
  <si>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</si>
  <si>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</si>
  <si>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</si>
  <si>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</si>
  <si>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</si>
  <si>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</si>
  <si>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</si>
  <si>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</si>
  <si>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</si>
  <si>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</si>
  <si>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</si>
  <si>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</si>
  <si>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</si>
  <si>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</si>
  <si>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</si>
  <si>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</si>
  <si>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</si>
  <si>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</si>
  <si>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</si>
  <si>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</si>
  <si>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</si>
  <si>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</si>
  <si>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</si>
  <si>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</si>
  <si>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</si>
  <si>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</si>
  <si>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</si>
  <si>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</si>
  <si>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</si>
  <si>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</si>
  <si>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</si>
  <si>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</si>
  <si>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</si>
  <si>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</si>
  <si>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</si>
  <si>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</si>
  <si>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</si>
  <si>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</si>
  <si>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</si>
  <si>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</si>
  <si>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</si>
  <si>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</si>
  <si>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</si>
  <si>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</si>
  <si>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</si>
  <si>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</si>
  <si>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</si>
  <si>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</si>
  <si>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</si>
  <si>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</si>
  <si>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</si>
  <si>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</si>
  <si>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</si>
  <si>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</si>
  <si>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</si>
  <si>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</si>
  <si>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</si>
  <si>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</si>
  <si>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</si>
  <si>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</si>
  <si>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</si>
  <si>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</si>
  <si>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 xml:space="preserve">И/О заведующего отделения: А.В. Воронков </t>
  </si>
  <si>
    <t>150 ml</t>
  </si>
  <si>
    <t>100 ml</t>
  </si>
  <si>
    <t>Правый</t>
  </si>
  <si>
    <t>13:24</t>
  </si>
  <si>
    <t>Арсеньев Е.В.</t>
  </si>
  <si>
    <t xml:space="preserve">приустьевой стеноз ОА 70%, стенозы проксимального и дистального сегментов 70%. Высокое отхождение ВТК со стенозом прокс/3 50%.  Антеградный кровоток TIMI III. </t>
  </si>
  <si>
    <t xml:space="preserve">стенозы проксимального сегмента до 50%, на границе проксимального и среднего сегментов острая тотальная тромботическая окклюзия, TTG3, неровности контуров дистального сегментов, стеноз прокс/3 ЗМЖВ 40%.  Антеградный кровоток TIMI 0. Колатеральный кровоток не определяется. </t>
  </si>
  <si>
    <t xml:space="preserve">Совместно с д/кардиологом: с учетом клинических данных, ЭКГ и КАГ рекомендована ЧКВ ПКА в экстренном порядке. </t>
  </si>
  <si>
    <t>стенозы ствола ЛКА 30%.</t>
  </si>
  <si>
    <t xml:space="preserve">стеноз устья ПНА 30%, диффузные стенотические изменения проксимального и среднего сегмента до 30%.  Антеградный кровоток TIMI III. </t>
  </si>
  <si>
    <t>Устье ПКА катетеризировано проводниковым катетером Launcher AL 3 6Fr. Коронарный проводник Fielder, 1 шт заведен  в дистальный сегмент ПКА. Реканализация артерии выполнена аспирационным катером Hunter. Аспирирован крупный тромб 3.0-15 мм, получен антеградный кровоток TIMI II.   В зону нестабильного значимого стеноза  среднего сегмента позиционирован и имплантированын DES Resolute Integtity 3.0-38 мм, давлением 14 атм. В зону проксимального сегмента с оверлаппингом на предыдущий стент имплантирован  DES Resolute Integtity 3.5-38 мм, давлением 16 атм. Постдилатация стентов среднего и проксимального сегментов БК NC Колибри 4.0-15, давлением 12-18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ближе до TIMI III. Ангиографический удовлетворительный. Пациент в стабильном состоянии транспортируется в ПРИТ для дальнейшего наблюдения и лечения.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</si>
  <si>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  <r>
      <rPr>
        <u/>
        <sz val="11"/>
        <color theme="1"/>
        <rFont val="Calibri"/>
        <family val="2"/>
        <charset val="204"/>
        <scheme val="minor"/>
      </rPr>
      <t>2)</t>
    </r>
    <r>
      <rPr>
        <i/>
        <sz val="10"/>
        <color theme="1"/>
        <rFont val="Calibri"/>
        <family val="2"/>
        <charset val="204"/>
        <scheme val="minor"/>
      </rPr>
      <t xml:space="preserve"> (N.B. относительно ствола ЛКА  отрицательный угол отхождения ОА + выраженная перекалибровка диаметра ОА и ствола ЛКА  (предполагает крайне сложное ЧКВ в зоне ствола ЛКА-ОА). Рекомендована консервативная стратегия.</t>
    </r>
  </si>
  <si>
    <t>Launcher 6F 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</si>
</sst>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9" totalsRowShown="0">
  <sortState xmlns:xlrd2="http://schemas.microsoft.com/office/spreadsheetml/2017/richdata2" ref="A2:C67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topLeftCell="A16" zoomScaleNormal="100" zoomScaleSheetLayoutView="100" zoomScalePageLayoutView="90" workbookViewId="0">
      <selection activeCell="U35" sqref="U33:U35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45181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0.56597222222222221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0.57291666666666663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 x14ac:dyDescent="0.3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 x14ac:dyDescent="0.25">
      <c r="A12" s="81" t="s">
        <v>8</v>
      </c>
      <c r="B12" s="82">
        <v>24862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55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24866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518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20400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38.76</v>
      </c>
    </row>
    <row r="18" spans="1:8" ht="14.45" customHeight="1" x14ac:dyDescent="0.25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523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524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520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521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522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516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K40" sqref="K40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2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45181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0.57291666666666663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0.61111111111111105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3.819444444444442E-2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Арсеньев Е.В.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24862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55</v>
      </c>
      <c r="H18" s="39"/>
    </row>
    <row r="19" spans="1:8" ht="14.45" customHeight="1" x14ac:dyDescent="0.25">
      <c r="A19" s="15" t="s">
        <v>12</v>
      </c>
      <c r="B19" s="68">
        <f>КАГ!B14</f>
        <v>24866</v>
      </c>
      <c r="C19" s="69"/>
      <c r="D19" s="69"/>
      <c r="E19" s="69"/>
      <c r="F19" s="69"/>
      <c r="G19" s="166" t="s">
        <v>402</v>
      </c>
      <c r="H19" s="181" t="str">
        <f>КАГ!H15</f>
        <v>13:24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20400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38.76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0.57597222222222222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525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526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tabSelected="1" showWhiteSpace="0" view="pageBreakPreview" zoomScaleNormal="90" zoomScaleSheetLayoutView="100" zoomScalePageLayoutView="80" workbookViewId="0">
      <selection activeCell="L15" sqref="L15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45181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Арсеньев Е.В.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24862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55</v>
      </c>
    </row>
    <row r="7" spans="1:4" x14ac:dyDescent="0.25">
      <c r="A7" s="38"/>
      <c r="C7" s="101" t="s">
        <v>12</v>
      </c>
      <c r="D7" s="103">
        <f>КАГ!$B$14</f>
        <v>24866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45181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527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5" t="s">
        <v>310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401</v>
      </c>
      <c r="C16" s="183" t="s">
        <v>429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465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476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514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34" zoomScaleNormal="100" workbookViewId="0">
      <selection activeCell="C67" sqref="C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AL 3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1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1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527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1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7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9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329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330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331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4</v>
      </c>
      <c r="C66" t="s">
        <v>340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6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6" s="4" t="s">
        <v>6</v>
      </c>
      <c r="AG66" s="4" t="s">
        <v>462</v>
      </c>
    </row>
    <row r="67" spans="1:33" x14ac:dyDescent="0.25">
      <c r="A67">
        <v>66</v>
      </c>
      <c r="B67" t="s">
        <v>301</v>
      </c>
      <c r="C67" s="1" t="s">
        <v>332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A68">
        <v>67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A69">
        <v>68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9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2023-09-12T12:08:43Z</cp:lastPrinted>
  <dcterms:created xsi:type="dcterms:W3CDTF">2015-06-05T18:19:34Z</dcterms:created>
  <dcterms:modified xsi:type="dcterms:W3CDTF">2023-09-12T12:13:38Z</dcterms:modified>
</cp:coreProperties>
</file>