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463BA1C3-59C4-49EB-8BD6-0A46462E691F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G66" i="1" l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<sst xmlns="http://schemas.openxmlformats.org/spreadsheetml/2006/main" count="864" uniqueCount="527">
  <si>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</si>
  <si>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</si>
  <si>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</si>
  <si>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</si>
  <si>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</si>
  <si>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</si>
  <si>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</si>
  <si>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</si>
  <si>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</si>
  <si>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</si>
  <si>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</si>
  <si>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</si>
  <si>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</si>
  <si>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</si>
  <si>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</si>
  <si>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</si>
  <si>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</si>
  <si>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</si>
  <si>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</si>
  <si>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</si>
  <si>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</si>
  <si>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</si>
  <si>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</si>
  <si>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</si>
  <si>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</si>
  <si>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</si>
  <si>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</si>
  <si>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</si>
  <si>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</si>
  <si>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</si>
  <si>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</si>
  <si>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</si>
  <si>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</si>
  <si>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</si>
  <si>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</si>
  <si>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</si>
  <si>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</si>
  <si>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</si>
  <si>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</si>
  <si>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</si>
  <si>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</si>
  <si>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</si>
  <si>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</si>
  <si>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</si>
  <si>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</si>
  <si>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</si>
  <si>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</si>
  <si>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</si>
  <si>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</si>
  <si>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</si>
  <si>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</si>
  <si>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</si>
  <si>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</si>
  <si>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</si>
  <si>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</si>
  <si>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</si>
  <si>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</si>
  <si>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</si>
  <si>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</si>
  <si>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</si>
  <si>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</si>
  <si>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</si>
  <si>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</si>
  <si>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</si>
  <si>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</si>
  <si>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</si>
  <si>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</si>
  <si>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</si>
  <si>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</si>
  <si>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</si>
  <si>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</si>
  <si>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</si>
  <si>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</si>
  <si>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</si>
  <si>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</si>
  <si>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</si>
  <si>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</si>
  <si>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</si>
  <si>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</si>
  <si>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</si>
  <si>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</si>
  <si>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</si>
  <si>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</si>
  <si>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</si>
  <si>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</si>
  <si>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</si>
  <si>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</si>
  <si>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</si>
  <si>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</si>
  <si>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</si>
  <si>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</si>
  <si>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</si>
  <si>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</si>
  <si>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</si>
  <si>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</si>
  <si>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</si>
  <si>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</si>
  <si>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</si>
  <si>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</si>
  <si>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</si>
  <si>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</si>
  <si>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</si>
  <si>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</si>
  <si>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</si>
  <si>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</si>
  <si>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</si>
  <si>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</si>
  <si>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</si>
  <si>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</si>
  <si>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</si>
  <si>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</si>
  <si>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</si>
  <si>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</si>
  <si>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</si>
  <si>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</si>
  <si>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</si>
  <si>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</si>
  <si>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</si>
  <si>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</si>
  <si>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</si>
  <si>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</si>
  <si>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</si>
  <si>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</si>
  <si>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</si>
  <si>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</si>
  <si>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</si>
  <si>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</si>
  <si>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</si>
  <si>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</si>
  <si>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</si>
  <si>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</si>
  <si>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</si>
  <si>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</si>
  <si>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</si>
  <si>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</si>
  <si>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</si>
  <si>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</si>
  <si>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</si>
  <si>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</si>
  <si>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</si>
  <si>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</si>
  <si>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</si>
  <si>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</si>
  <si>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</si>
  <si>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</si>
  <si>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</si>
  <si>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</si>
  <si>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</si>
  <si>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</si>
  <si>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</si>
  <si>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</si>
  <si>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</si>
  <si>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</si>
  <si>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</si>
  <si>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</si>
  <si>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</si>
  <si>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</si>
  <si>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</si>
  <si>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</si>
  <si>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</si>
  <si>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</si>
  <si>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</si>
  <si>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</si>
  <si>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</si>
  <si>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</si>
  <si>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</si>
  <si>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</si>
  <si>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</si>
  <si>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</si>
  <si>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</si>
  <si>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</si>
  <si>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</si>
  <si>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</si>
  <si>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</si>
  <si>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</si>
  <si>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</si>
  <si>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</si>
  <si>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</si>
  <si>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</si>
  <si>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</si>
  <si>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</si>
  <si>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</si>
  <si>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</si>
  <si>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</si>
  <si>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</si>
  <si>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</si>
  <si>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</si>
  <si>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</si>
  <si>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</si>
  <si>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</si>
  <si>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</si>
  <si>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</si>
  <si>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</si>
  <si>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</si>
  <si>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</si>
  <si>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</si>
  <si>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</si>
  <si>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</si>
  <si>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</si>
  <si>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</si>
  <si>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</si>
  <si>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</si>
  <si>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</si>
  <si>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</si>
  <si>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</si>
  <si>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</si>
  <si>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</si>
  <si>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</si>
  <si>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</si>
  <si>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</si>
  <si>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</si>
  <si>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</si>
  <si>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</si>
  <si>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</si>
  <si>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</si>
  <si>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</si>
  <si>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</si>
  <si>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</si>
  <si>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</si>
  <si>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</si>
  <si>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</si>
  <si>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</si>
  <si>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</si>
  <si>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</si>
  <si>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</si>
  <si>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</si>
  <si>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</si>
  <si>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</si>
  <si>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</si>
  <si>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</si>
  <si>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</si>
  <si>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</si>
  <si>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</si>
  <si>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</si>
  <si>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</si>
  <si>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</si>
  <si>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</si>
  <si>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</si>
  <si>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</si>
  <si>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</si>
  <si>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</si>
  <si>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</si>
  <si>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</si>
  <si>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</si>
  <si>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</si>
  <si>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</si>
  <si>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</si>
  <si>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</si>
  <si>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</si>
  <si>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</si>
  <si>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</si>
  <si>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</si>
  <si>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</si>
  <si>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</si>
  <si>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</si>
  <si>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</si>
  <si>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</si>
  <si>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</si>
  <si>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</si>
  <si>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</si>
  <si>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</si>
  <si>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</si>
  <si>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</si>
  <si>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</si>
  <si>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</si>
  <si>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</si>
  <si>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</si>
  <si>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</si>
  <si>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</si>
  <si>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</si>
  <si>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</si>
  <si>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</si>
  <si>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</si>
  <si>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</si>
  <si>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</si>
  <si>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</si>
  <si>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</si>
  <si>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</si>
  <si>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</si>
  <si>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</si>
  <si>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</si>
  <si>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</si>
  <si>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</si>
  <si>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</si>
  <si>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</si>
  <si>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</si>
  <si>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</si>
  <si>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</si>
  <si>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</si>
  <si>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</si>
  <si>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</si>
  <si>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</si>
  <si>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</si>
  <si>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</si>
  <si>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</si>
  <si>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</si>
  <si>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</si>
  <si>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</si>
  <si>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</si>
  <si>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</si>
  <si>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</si>
  <si>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</si>
  <si>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</si>
  <si>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</si>
  <si>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</si>
  <si>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</si>
  <si>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</si>
  <si>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</si>
  <si>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</si>
  <si>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</si>
  <si>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</si>
  <si>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</si>
  <si>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</si>
  <si>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</si>
  <si>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</si>
  <si>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</si>
  <si>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</si>
  <si>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</si>
  <si>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</si>
  <si>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</si>
  <si>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</si>
  <si>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</si>
  <si>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</si>
  <si>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</si>
  <si>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</si>
  <si>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</si>
  <si>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</si>
  <si>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</si>
  <si>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</si>
  <si>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</si>
  <si>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</si>
  <si>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</si>
  <si>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</si>
  <si>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</si>
  <si>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</si>
  <si>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</si>
  <si>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</si>
  <si>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</si>
  <si>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</si>
  <si>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</si>
  <si>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</si>
  <si>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</si>
  <si>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</si>
  <si>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</si>
  <si>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</si>
  <si>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</si>
  <si>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</si>
  <si>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</si>
  <si>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</si>
  <si>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</si>
  <si>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</si>
  <si>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</si>
  <si>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</si>
  <si>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</si>
  <si>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</si>
  <si>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</si>
  <si>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</si>
  <si>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</si>
  <si>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</si>
  <si>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</si>
  <si>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</si>
  <si>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</si>
  <si>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</si>
  <si>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</si>
  <si>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</si>
  <si>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</si>
  <si>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</si>
  <si>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</si>
  <si>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</si>
  <si>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</si>
  <si>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</si>
  <si>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</si>
  <si>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</si>
  <si>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</si>
  <si>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</si>
  <si>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</si>
  <si>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</si>
  <si>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</si>
  <si>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</si>
  <si>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</si>
  <si>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</si>
  <si>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</si>
  <si>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</si>
  <si>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</si>
  <si>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</si>
  <si>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</si>
  <si>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</si>
  <si>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</si>
  <si>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</si>
  <si>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</si>
  <si>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</si>
  <si>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</si>
  <si>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</si>
  <si>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</si>
  <si>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</si>
  <si>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</si>
  <si>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</si>
  <si>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</si>
  <si>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</si>
  <si>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</si>
  <si>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</si>
  <si>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</si>
  <si>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</si>
  <si>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</si>
  <si>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</si>
  <si>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</si>
  <si>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</si>
  <si>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</si>
  <si>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</si>
  <si>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</si>
  <si>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</si>
  <si>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</si>
  <si>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</si>
  <si>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</si>
  <si>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</si>
  <si>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</si>
  <si>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</si>
  <si>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</si>
  <si>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</si>
  <si>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</si>
  <si>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</si>
  <si>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</si>
  <si>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</si>
  <si>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</si>
  <si>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</si>
  <si>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</si>
  <si>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</si>
  <si>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</si>
  <si>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</si>
  <si>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</si>
  <si>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</si>
  <si>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</si>
  <si>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</si>
  <si>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</si>
  <si>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</si>
  <si>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</si>
  <si>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</si>
  <si>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</si>
  <si>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</si>
  <si>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</si>
  <si>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</si>
  <si>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</si>
  <si>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</si>
  <si>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</si>
  <si>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</si>
  <si>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</si>
  <si>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</si>
  <si>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</si>
  <si>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</si>
  <si>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</si>
  <si>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</si>
  <si>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</si>
  <si>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</si>
  <si>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</si>
  <si>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</si>
  <si>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</si>
  <si>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</si>
  <si>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</si>
  <si>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</si>
  <si>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</si>
  <si>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</si>
  <si>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</si>
  <si>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</si>
  <si>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</si>
  <si>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</si>
  <si>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</si>
  <si>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</si>
  <si>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</si>
  <si>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</si>
  <si>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</si>
  <si>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</si>
  <si>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</si>
  <si>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</si>
  <si>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</si>
  <si>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</si>
  <si>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</si>
  <si>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</si>
  <si>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</si>
  <si>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</si>
  <si>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</si>
  <si>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</si>
  <si>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</si>
  <si>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</si>
  <si>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</si>
  <si>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</si>
  <si>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</si>
  <si>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</si>
  <si>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</si>
  <si>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</si>
  <si>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</si>
  <si>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</si>
  <si>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</si>
  <si>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</si>
  <si>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</si>
  <si>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</si>
  <si>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</si>
  <si>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</si>
  <si>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</si>
  <si>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</si>
  <si>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</si>
  <si>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</si>
  <si>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</si>
  <si>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</si>
  <si>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</si>
  <si>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</si>
  <si>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</si>
  <si>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</si>
  <si>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</si>
  <si>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</si>
  <si>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</si>
  <si>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</si>
  <si>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</si>
  <si>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</si>
  <si>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</si>
  <si>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 xml:space="preserve">И/О заведующего отделения: А.В. Воронков 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</si>
  <si>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</si>
  <si>
    <t>150 ml</t>
  </si>
  <si>
    <t>10:06</t>
  </si>
  <si>
    <t>Рустамова Г.М.</t>
  </si>
  <si>
    <t xml:space="preserve">Сбалансированный </t>
  </si>
  <si>
    <t>стеноз дист/3 до 50%.</t>
  </si>
  <si>
    <t xml:space="preserve">стеноз проксимального сегмента  40%, субокклюзирующий нестабильный стеноз дистального сегмента 95%. Стеноз проксимальной/3  ВТК 70%.  Антеградный кровоток TIMI III. </t>
  </si>
  <si>
    <t>ХТО на уровне проксимального сегмента.  Антеградный  пропульсивный кровоток ближе к TIMI II за счёт "bridge" коллатералей с контрастированием прокс/3 ЗМЖВ.  Выраженные межсистемные коллатерали из бассейна ОА и СВ1 ПНА с ретроградным контрастированием дист/3 ЗМЖВ и ЗБВ.</t>
  </si>
  <si>
    <t>Совместно с д/кардиологом: с учетом клинических данных, ЭКГ и КАГ рекомендована ЧКВ ОА.</t>
  </si>
  <si>
    <t>Устье ПКА катетеризировано проводниковым катетером Launcher EBU 3,5 6Fr. Коронарный проводник Fielder заведен в дистальный сегмент ОА с поддержкой БК Колибри 1,5-15 мм. Успешная ангиопластика регидного субтотального стеноза дистального сегмента ОА. В зону остаточного стеноза дистального сегмента позиционирован и имплантирован DES Resolute Integtity 2.25-26 мм,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ОА TIMI III полностью восстановлен с полным контрастированием дистальных сегментов.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</si>
  <si>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2,25 - 26</t>
  </si>
  <si>
    <t xml:space="preserve">стеноз проксимального сегмента до 50%, на границе проксимального и среднего сегмента сегмента 80%, диффузные стенотические изменения среднего сегмента с макс.степенью стенозирования 70% (на всём протяжении артерия истончена, реф.d менее чем 2.25 мм). Антеградный кровоток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</si>
</sst>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26" sqref="L26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45174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0.61458333333333337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0.62152777777777779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 x14ac:dyDescent="0.3">
      <c r="A11" s="89" t="s">
        <v>192</v>
      </c>
      <c r="B11" s="201" t="s">
        <v>518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 x14ac:dyDescent="0.25">
      <c r="A12" s="81" t="s">
        <v>8</v>
      </c>
      <c r="B12" s="82">
        <v>15917</v>
      </c>
      <c r="C12" s="12"/>
      <c r="D12" s="95" t="s">
        <v>303</v>
      </c>
      <c r="E12" s="93"/>
      <c r="F12" s="93"/>
      <c r="G12" s="24" t="s">
        <v>371</v>
      </c>
      <c r="H12" s="26"/>
    </row>
    <row r="13" spans="1:8" ht="15.75" x14ac:dyDescent="0.25">
      <c r="A13" s="15" t="s">
        <v>10</v>
      </c>
      <c r="B13" s="30">
        <f>DATEDIF(B12,B8,"y")</f>
        <v>80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23873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517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9090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17.271000000000001</v>
      </c>
    </row>
    <row r="18" spans="1:8" ht="14.45" customHeight="1" x14ac:dyDescent="0.25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25" t="s">
        <v>526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25" t="s">
        <v>521</v>
      </c>
      <c r="C27" s="225"/>
      <c r="D27" s="225"/>
      <c r="E27" s="225"/>
      <c r="F27" s="225"/>
      <c r="G27" s="225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25" t="s">
        <v>522</v>
      </c>
      <c r="C32" s="225"/>
      <c r="D32" s="225"/>
      <c r="E32" s="225"/>
      <c r="F32" s="225"/>
      <c r="G32" s="225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523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2" zoomScaleNormal="100" zoomScaleSheetLayoutView="100" zoomScalePageLayoutView="90" workbookViewId="0">
      <selection activeCell="M30" sqref="M30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209</v>
      </c>
      <c r="D8" s="240"/>
      <c r="E8" s="240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45174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0.62152777777777779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0.65972222222222221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3.819444444444442E-2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Рустамова Г.М.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15917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80</v>
      </c>
      <c r="H18" s="39"/>
    </row>
    <row r="19" spans="1:8" ht="14.45" customHeight="1" x14ac:dyDescent="0.25">
      <c r="A19" s="15" t="s">
        <v>12</v>
      </c>
      <c r="B19" s="68">
        <f>КАГ!B14</f>
        <v>23873</v>
      </c>
      <c r="C19" s="69"/>
      <c r="D19" s="69"/>
      <c r="E19" s="69"/>
      <c r="F19" s="69"/>
      <c r="G19" s="166" t="s">
        <v>402</v>
      </c>
      <c r="H19" s="181" t="str">
        <f>КАГ!H15</f>
        <v>10:06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9090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17.271000000000001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524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45" t="s">
        <v>515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516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K20" sqref="K20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45174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Рустамова Г.М.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15917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80</v>
      </c>
    </row>
    <row r="7" spans="1:4" x14ac:dyDescent="0.25">
      <c r="A7" s="38"/>
      <c r="C7" s="101" t="s">
        <v>12</v>
      </c>
      <c r="D7" s="103">
        <f>КАГ!$B$14</f>
        <v>23873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45174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406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83" t="s">
        <v>525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514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BMS, Integtity</v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DES, Calipso</v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DES, NanoMed</v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1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Firehawk</v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1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7F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7F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Angio-Seal™ VIP</v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2023-09-05T13:27:30Z</cp:lastPrinted>
  <dcterms:created xsi:type="dcterms:W3CDTF">2015-06-05T18:19:34Z</dcterms:created>
  <dcterms:modified xsi:type="dcterms:W3CDTF">2023-09-05T13:30:40Z</dcterms:modified>
</cp:coreProperties>
</file>