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C11" i="6" l="1"/>
  <c r="H22" i="9" l="1"/>
  <c r="A1" i="11" l="1"/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<sst xmlns="http://schemas.openxmlformats.org/spreadsheetml/2006/main" count="872" uniqueCount="531">
  <si>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</si>
  <si>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</si>
  <si>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</si>
  <si>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</si>
  <si>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</si>
  <si>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</si>
  <si>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</si>
  <si>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</si>
  <si>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</si>
  <si>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</si>
  <si>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</si>
  <si>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</si>
  <si>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</si>
  <si>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</si>
  <si>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</si>
  <si>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</si>
  <si>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</si>
  <si>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</si>
  <si>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</si>
  <si>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</si>
  <si>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</si>
  <si>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</si>
  <si>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</si>
  <si>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</si>
  <si>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</si>
  <si>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</si>
  <si>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</si>
  <si>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</si>
  <si>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</si>
  <si>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</si>
  <si>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</si>
  <si>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</si>
  <si>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</si>
  <si>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</si>
  <si>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</si>
  <si>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</si>
  <si>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</si>
  <si>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</si>
  <si>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</si>
  <si>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</si>
  <si>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</si>
  <si>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</si>
  <si>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</si>
  <si>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</si>
  <si>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</si>
  <si>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</si>
  <si>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</si>
  <si>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</si>
  <si>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</si>
  <si>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</si>
  <si>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</si>
  <si>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</si>
  <si>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</si>
  <si>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</si>
  <si>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</si>
  <si>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</si>
  <si>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</si>
  <si>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</si>
  <si>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</si>
  <si>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</si>
  <si>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</si>
  <si>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</si>
  <si>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</si>
  <si>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</si>
  <si>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</si>
  <si>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</si>
  <si>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</si>
  <si>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</si>
  <si>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</si>
  <si>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</si>
  <si>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</si>
  <si>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</si>
  <si>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</si>
  <si>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</si>
  <si>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</si>
  <si>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</si>
  <si>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</si>
  <si>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</si>
  <si>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</si>
  <si>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</si>
  <si>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</si>
  <si>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</si>
  <si>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</si>
  <si>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</si>
  <si>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</si>
  <si>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</si>
  <si>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</si>
  <si>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</si>
  <si>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</si>
  <si>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</si>
  <si>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</si>
  <si>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</si>
  <si>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</si>
  <si>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</si>
  <si>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</si>
  <si>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</si>
  <si>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</si>
  <si>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</si>
  <si>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</si>
  <si>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</si>
  <si>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</si>
  <si>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</si>
  <si>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</si>
  <si>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</si>
  <si>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</si>
  <si>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</si>
  <si>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</si>
  <si>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</si>
  <si>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</si>
  <si>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</si>
  <si>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</si>
  <si>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</si>
  <si>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</si>
  <si>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</si>
  <si>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</si>
  <si>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</si>
  <si>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</si>
  <si>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</si>
  <si>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</si>
  <si>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</si>
  <si>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</si>
  <si>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</si>
  <si>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</si>
  <si>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</si>
  <si>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</si>
  <si>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</si>
  <si>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</si>
  <si>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</si>
  <si>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</si>
  <si>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</si>
  <si>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</si>
  <si>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</si>
  <si>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</si>
  <si>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</si>
  <si>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</si>
  <si>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</si>
  <si>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</si>
  <si>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</si>
  <si>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</si>
  <si>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</si>
  <si>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</si>
  <si>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</si>
  <si>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</si>
  <si>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</si>
  <si>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</si>
  <si>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</si>
  <si>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</si>
  <si>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</si>
  <si>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</si>
  <si>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</si>
  <si>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</si>
  <si>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</si>
  <si>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</si>
  <si>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</si>
  <si>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</si>
  <si>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</si>
  <si>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</si>
  <si>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</si>
  <si>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</si>
  <si>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</si>
  <si>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</si>
  <si>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</si>
  <si>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</si>
  <si>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</si>
  <si>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</si>
  <si>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</si>
  <si>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</si>
  <si>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</si>
  <si>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</si>
  <si>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</si>
  <si>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</si>
  <si>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</si>
  <si>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</si>
  <si>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</si>
  <si>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</si>
  <si>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</si>
  <si>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</si>
  <si>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</si>
  <si>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</si>
  <si>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</si>
  <si>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</si>
  <si>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</si>
  <si>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</si>
  <si>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</si>
  <si>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</si>
  <si>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</si>
  <si>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</si>
  <si>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</si>
  <si>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</si>
  <si>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</si>
  <si>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</si>
  <si>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</si>
  <si>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</si>
  <si>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</si>
  <si>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</si>
  <si>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</si>
  <si>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</si>
  <si>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</si>
  <si>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</si>
  <si>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</si>
  <si>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</si>
  <si>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</si>
  <si>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</si>
  <si>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</si>
  <si>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</si>
  <si>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</si>
  <si>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</si>
  <si>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</si>
  <si>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</si>
  <si>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</si>
  <si>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</si>
  <si>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</si>
  <si>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</si>
  <si>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</si>
  <si>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</si>
  <si>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</si>
  <si>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</si>
  <si>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</si>
  <si>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</si>
  <si>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</si>
  <si>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</si>
  <si>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</si>
  <si>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</si>
  <si>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</si>
  <si>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</si>
  <si>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</si>
  <si>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</si>
  <si>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</si>
  <si>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</si>
  <si>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</si>
  <si>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</si>
  <si>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</si>
  <si>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</si>
  <si>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</si>
  <si>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</si>
  <si>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</si>
  <si>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</si>
  <si>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</si>
  <si>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</si>
  <si>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</si>
  <si>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</si>
  <si>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</si>
  <si>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</si>
  <si>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</si>
  <si>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</si>
  <si>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</si>
  <si>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</si>
  <si>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</si>
  <si>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</si>
  <si>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</si>
  <si>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</si>
  <si>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</si>
  <si>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</si>
  <si>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</si>
  <si>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</si>
  <si>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</si>
  <si>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</si>
  <si>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</si>
  <si>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</si>
  <si>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</si>
  <si>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</si>
  <si>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</si>
  <si>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</si>
  <si>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</si>
  <si>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</si>
  <si>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</si>
  <si>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</si>
  <si>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</si>
  <si>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</si>
  <si>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</si>
  <si>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</si>
  <si>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</si>
  <si>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</si>
  <si>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</si>
  <si>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</si>
  <si>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</si>
  <si>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</si>
  <si>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</si>
  <si>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</si>
  <si>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</si>
  <si>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</si>
  <si>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</si>
  <si>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</si>
  <si>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</si>
  <si>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</si>
  <si>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</si>
  <si>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</si>
  <si>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</si>
  <si>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</si>
  <si>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</si>
  <si>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</si>
  <si>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</si>
  <si>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</si>
  <si>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</si>
  <si>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</si>
  <si>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</si>
  <si>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</si>
  <si>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</si>
  <si>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</si>
  <si>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</si>
  <si>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</si>
  <si>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</si>
  <si>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</si>
  <si>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</si>
  <si>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</si>
  <si>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</si>
  <si>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</si>
  <si>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</si>
  <si>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</si>
  <si>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</si>
  <si>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</si>
  <si>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</si>
  <si>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</si>
  <si>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</si>
  <si>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</si>
  <si>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</si>
  <si>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</si>
  <si>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</si>
  <si>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</si>
  <si>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</si>
  <si>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</si>
  <si>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</si>
  <si>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</si>
  <si>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</si>
  <si>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</si>
  <si>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</si>
  <si>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</si>
  <si>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</si>
  <si>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</si>
  <si>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</si>
  <si>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</si>
  <si>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</si>
  <si>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</si>
  <si>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</si>
  <si>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</si>
  <si>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</si>
  <si>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</si>
  <si>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</si>
  <si>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</si>
  <si>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</si>
  <si>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</si>
  <si>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</si>
  <si>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</si>
  <si>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</si>
  <si>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</si>
  <si>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</si>
  <si>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</si>
  <si>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</si>
  <si>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</si>
  <si>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</si>
  <si>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</si>
  <si>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</si>
  <si>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</si>
  <si>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</si>
  <si>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</si>
  <si>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</si>
  <si>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</si>
  <si>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</si>
  <si>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</si>
  <si>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</si>
  <si>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</si>
  <si>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</si>
  <si>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</si>
  <si>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</si>
  <si>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</si>
  <si>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</si>
  <si>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</si>
  <si>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</si>
  <si>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</si>
  <si>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</si>
  <si>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</si>
  <si>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</si>
  <si>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</si>
  <si>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</si>
  <si>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</si>
  <si>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</si>
  <si>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</si>
  <si>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</si>
  <si>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</si>
  <si>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</si>
  <si>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</si>
  <si>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</si>
  <si>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</si>
  <si>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</si>
  <si>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</si>
  <si>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</si>
  <si>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</si>
  <si>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</si>
  <si>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</si>
  <si>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</si>
  <si>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</si>
  <si>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</si>
  <si>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</si>
  <si>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</si>
  <si>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</si>
  <si>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</si>
  <si>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</si>
  <si>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</si>
  <si>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</si>
  <si>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</si>
  <si>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</si>
  <si>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</si>
  <si>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</si>
  <si>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</si>
  <si>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</si>
  <si>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</si>
  <si>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</si>
  <si>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</si>
  <si>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</si>
  <si>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</si>
  <si>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</si>
  <si>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</si>
  <si>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</si>
  <si>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</si>
  <si>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</si>
  <si>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</si>
  <si>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</si>
  <si>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</si>
  <si>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</si>
  <si>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</si>
  <si>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</si>
  <si>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</si>
  <si>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</si>
  <si>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</si>
  <si>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</si>
  <si>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</si>
  <si>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</si>
  <si>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</si>
  <si>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</si>
  <si>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</si>
  <si>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</si>
  <si>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</si>
  <si>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</si>
  <si>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</si>
  <si>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</si>
  <si>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</si>
  <si>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</si>
  <si>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</si>
  <si>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</si>
  <si>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</si>
  <si>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</si>
  <si>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</si>
  <si>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</si>
  <si>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</si>
  <si>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</si>
  <si>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</si>
  <si>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</si>
  <si>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</si>
  <si>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</si>
  <si>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</si>
  <si>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</si>
  <si>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</si>
  <si>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</si>
  <si>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</si>
  <si>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</si>
  <si>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</si>
  <si>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</si>
  <si>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</si>
  <si>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</si>
  <si>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</si>
  <si>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</si>
  <si>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</si>
  <si>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</si>
  <si>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</si>
  <si>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</si>
  <si>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</si>
  <si>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</si>
  <si>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</si>
  <si>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</si>
  <si>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</si>
  <si>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</si>
  <si>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</si>
  <si>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</si>
  <si>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</si>
  <si>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</si>
  <si>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</si>
  <si>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</si>
  <si>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</si>
  <si>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</si>
  <si>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</si>
  <si>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</si>
  <si>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</si>
  <si>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</si>
  <si>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</si>
  <si>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</si>
  <si>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</si>
  <si>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</si>
  <si>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</si>
  <si>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</si>
  <si>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</si>
  <si>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</si>
  <si>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</si>
  <si>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</si>
  <si>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</si>
  <si>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</si>
  <si>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</si>
  <si>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</si>
  <si>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</si>
  <si>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</si>
  <si>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</si>
  <si>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</si>
  <si>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</si>
  <si>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</si>
  <si>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</si>
  <si>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</si>
  <si>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</si>
  <si>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</si>
  <si>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</si>
  <si>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</si>
  <si>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</si>
  <si>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</si>
  <si>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</si>
  <si>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</si>
  <si>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</si>
  <si>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</si>
  <si>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</si>
  <si>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100 ml</t>
  </si>
  <si>
    <t>Правый</t>
  </si>
  <si>
    <t>Рыжан А.В.</t>
  </si>
  <si>
    <t>03:54</t>
  </si>
  <si>
    <t>лучевой</t>
  </si>
  <si>
    <t>Извлечён</t>
  </si>
  <si>
    <t>50 ml</t>
  </si>
  <si>
    <t>20 ml</t>
  </si>
  <si>
    <t>Устье ОА  катетеризировано проводниковым катетером Launcher EBU 4.0 6Fr. Коронарный проводник balancium  проведен за зону значимого стеноза в дистальный сегмент  ОА.   В зону нестабильного  стеноза  проксимального сегмента ОА имплантирован DES Resolute Integrity  3,0-18 мм, давлением 19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ОА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</si>
  <si>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1) Строгий контроль места пункции! Повязка на руке 6ч.</t>
  </si>
  <si>
    <t>проходим, неровности контуров.</t>
  </si>
  <si>
    <t>кальциноз проксимального и среднего сегментов.  Стеноз проксимального сегмента 75%, стенозы среднего и дистального  сегментов до 40%.   Антеградный кровоток  TIMI II.</t>
  </si>
  <si>
    <t>нестабильный субокклюзирующий стеноз проксимального сегмента, стенозы среднего и дистального сегментов 50%. ХТО от устья ВТК1 с ретроградным контрастированием дистального сегмента за счёт внутрисистемных коллатералей.  Антеградный кровоток  TIMI II.</t>
  </si>
  <si>
    <t>ХТО от устья. Слабый внутрисистемный коллатеральный кровоток в ЗМЖВ, выраженный межсистемный коллатеральный кровоток с ретроградным контрастированием ЗМЖВ и ЗБВ из СВ ПНА и ОА. Антеградный кровоток по ПКА -  TIMI 0.</t>
  </si>
  <si>
    <t xml:space="preserve">Совместно с д/кардиологом: с учетом клинических данных, ЭКГ и КАГ рекомендована ЧТКА ОА.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</si>
</sst>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  <xf numFmtId="167" fontId="0" fillId="0" borderId="0" xfId="0" applyNumberForma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4" zoomScaleNormal="100" zoomScaleSheetLayoutView="100" zoomScalePageLayoutView="90" workbookViewId="0">
      <selection activeCell="C11" sqref="C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45331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0.55208333333333337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0.55902777777777779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1" t="s">
        <v>518</v>
      </c>
      <c r="C11" s="204">
        <f>LEN(КАГ!B11)</f>
        <v>10</v>
      </c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16086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80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3929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519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3960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7.524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520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528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529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530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10" zoomScale="110" zoomScaleNormal="100" zoomScaleSheetLayoutView="110" zoomScalePageLayoutView="90" workbookViewId="0">
      <selection activeCell="K31" sqref="K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45331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0.55902777777777779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0.58333333333333337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2.430555555555558E-2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Рыжан А.В.</v>
      </c>
      <c r="C16" s="248">
        <f>LEN(КАГ!B11)</f>
        <v>10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16086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80</v>
      </c>
      <c r="H18" s="39"/>
    </row>
    <row r="19" spans="1:8" ht="14.45" customHeight="1">
      <c r="A19" s="15" t="s">
        <v>12</v>
      </c>
      <c r="B19" s="68">
        <f>КАГ!B14</f>
        <v>3929</v>
      </c>
      <c r="C19" s="69"/>
      <c r="D19" s="69"/>
      <c r="E19" s="69"/>
      <c r="F19" s="69"/>
      <c r="G19" s="166" t="s">
        <v>401</v>
      </c>
      <c r="H19" s="181" t="str">
        <f>КАГ!H15</f>
        <v>03:54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3960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7.524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524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523</v>
      </c>
      <c r="C40" s="120"/>
      <c r="D40" s="241" t="s">
        <v>525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516</v>
      </c>
      <c r="H50" s="39"/>
    </row>
    <row r="51" spans="1:8">
      <c r="A51" s="65" t="s">
        <v>206</v>
      </c>
      <c r="B51" s="66" t="s">
        <v>521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3" sqref="D13:D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45331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Рыжан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16086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80</v>
      </c>
    </row>
    <row r="7" spans="1:4">
      <c r="A7" s="38"/>
      <c r="C7" s="101" t="s">
        <v>12</v>
      </c>
      <c r="D7" s="103">
        <f>КАГ!$B$14</f>
        <v>3929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45331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513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412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457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проходим, неровности контуров.. Бассейн ПНА: кальциноз проксимального и среднего сегментов.  Стеноз проксимального сегмента 75%, стенозы среднего и дистального  сегментов до 40%.   Антеградный кровоток  TIMI 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2024-02-09T11:32:18Z</cp:lastPrinted>
  <dcterms:created xsi:type="dcterms:W3CDTF">2015-06-05T18:19:34Z</dcterms:created>
  <dcterms:modified xsi:type="dcterms:W3CDTF">2024-02-13T03:42:52Z</dcterms:modified>
</cp:coreProperties>
</file>