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" i="1" l="1"/>
  <c r="F71" i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2" i="1"/>
  <c r="S14" i="1"/>
  <c r="S56" i="1"/>
  <c r="S18" i="1"/>
  <c r="S7" i="1"/>
  <c r="S42" i="1"/>
  <c r="S20" i="1"/>
  <c r="S13" i="1"/>
  <c r="S25" i="1"/>
  <c r="S6" i="1"/>
  <c r="S59" i="1"/>
  <c r="S49" i="1"/>
  <c r="S61" i="1"/>
  <c r="S64" i="1"/>
  <c r="S60" i="1"/>
  <c r="S71" i="1"/>
  <c r="S17" i="1"/>
  <c r="S58" i="1"/>
  <c r="S38" i="1"/>
  <c r="S53" i="1"/>
  <c r="S31" i="1"/>
  <c r="S4" i="1"/>
  <c r="S54" i="1"/>
  <c r="S41" i="1"/>
  <c r="S68" i="1"/>
  <c r="S27" i="1"/>
  <c r="X71" i="1"/>
  <c r="X58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5" i="1"/>
  <c r="X34" i="1"/>
  <c r="X16" i="1" l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26" i="1"/>
  <c r="S55" i="1"/>
  <c r="S67" i="1"/>
  <c r="S39" i="1"/>
  <c r="S11" i="1"/>
  <c r="S29" i="1"/>
  <c r="S5" i="1"/>
  <c r="S30" i="1"/>
  <c r="S34" i="1"/>
  <c r="S73" i="1"/>
  <c r="S52" i="1"/>
  <c r="S45" i="1"/>
  <c r="S47" i="1"/>
  <c r="S51" i="1"/>
  <c r="S62" i="1"/>
  <c r="S66" i="1"/>
  <c r="S21" i="1"/>
  <c r="S36" i="1"/>
  <c r="S15" i="1"/>
  <c r="S40" i="1"/>
  <c r="S19" i="1"/>
  <c r="S16" i="1"/>
  <c r="S28" i="1"/>
  <c r="S69" i="1"/>
  <c r="S24" i="1"/>
  <c r="S72" i="1"/>
  <c r="S65" i="1"/>
  <c r="S50" i="1"/>
  <c r="S10" i="1"/>
  <c r="S63" i="1"/>
  <c r="S70" i="1"/>
  <c r="S35" i="1"/>
  <c r="S37" i="1"/>
  <c r="S46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65" i="1" s="1"/>
  <c r="T19" i="1"/>
  <c r="T29" i="1"/>
  <c r="T23" i="1"/>
  <c r="T46" i="1"/>
  <c r="T62" i="1"/>
  <c r="T53" i="1"/>
  <c r="T9" i="1"/>
  <c r="T3" i="1"/>
  <c r="T40" i="1"/>
  <c r="T68" i="1"/>
  <c r="T54" i="1"/>
  <c r="T51" i="1"/>
  <c r="T26" i="1"/>
  <c r="T17" i="1"/>
  <c r="T50" i="1"/>
  <c r="T47" i="1"/>
  <c r="T74" i="1"/>
  <c r="T44" i="1"/>
  <c r="T10" i="1"/>
  <c r="T31" i="1"/>
  <c r="T43" i="1"/>
  <c r="T38" i="1"/>
  <c r="T36" i="1"/>
  <c r="T8" i="1"/>
  <c r="T71" i="1"/>
  <c r="T22" i="1"/>
  <c r="T28" i="1"/>
  <c r="T27" i="1"/>
  <c r="T66" i="1"/>
  <c r="T61" i="1"/>
  <c r="T45" i="1"/>
  <c r="T69" i="1"/>
  <c r="T5" i="1"/>
  <c r="T20" i="1"/>
  <c r="T48" i="1"/>
  <c r="M66" i="1"/>
  <c r="T15" i="1" l="1"/>
  <c r="T37" i="1"/>
  <c r="T70" i="1"/>
  <c r="T72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75" i="1"/>
  <c r="T42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64" i="1" s="1"/>
  <c r="AC28" i="1"/>
  <c r="AC73" i="1"/>
  <c r="AC74" i="1"/>
  <c r="M71" i="1"/>
  <c r="Z24" i="1" s="1"/>
  <c r="AC55" i="1"/>
  <c r="AC44" i="1"/>
  <c r="AC71" i="1"/>
  <c r="AC72" i="1"/>
  <c r="AC54" i="1"/>
  <c r="Z55" i="1" l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<sst xmlns="http://schemas.openxmlformats.org/spreadsheetml/2006/main" count="879" uniqueCount="532">
  <si>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</si>
  <si>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</si>
  <si>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</si>
  <si>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</si>
  <si>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</si>
  <si>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</si>
  <si>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</si>
  <si>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</si>
  <si>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</si>
  <si>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</si>
  <si>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</si>
  <si>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</si>
  <si>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</si>
  <si>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</si>
  <si>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</si>
  <si>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</si>
  <si>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</si>
  <si>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</si>
  <si>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</si>
  <si>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</si>
  <si>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</si>
  <si>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</si>
  <si>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</si>
  <si>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</si>
  <si>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</si>
  <si>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</si>
  <si>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</si>
  <si>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</si>
  <si>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</si>
  <si>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</si>
  <si>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</si>
  <si>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</si>
  <si>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</si>
  <si>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</si>
  <si>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</si>
  <si>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</si>
  <si>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</si>
  <si>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</si>
  <si>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</si>
  <si>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</si>
  <si>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</si>
  <si>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</si>
  <si>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</si>
  <si>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</si>
  <si>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</si>
  <si>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</si>
  <si>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</si>
  <si>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</si>
  <si>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</si>
  <si>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</si>
  <si>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</si>
  <si>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</si>
  <si>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</si>
  <si>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</si>
  <si>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</si>
  <si>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</si>
  <si>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</si>
  <si>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</si>
  <si>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</si>
  <si>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</si>
  <si>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</si>
  <si>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</si>
  <si>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</si>
  <si>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</si>
  <si>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</si>
  <si>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</si>
  <si>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</si>
  <si>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</si>
  <si>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</si>
  <si>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</si>
  <si>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</si>
  <si>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</si>
  <si>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</si>
  <si>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</si>
  <si>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</si>
  <si>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</si>
  <si>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</si>
  <si>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</si>
  <si>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</si>
  <si>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</si>
  <si>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</si>
  <si>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</si>
  <si>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</si>
  <si>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</si>
  <si>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</si>
  <si>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</si>
  <si>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</si>
  <si>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</si>
  <si>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</si>
  <si>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</si>
  <si>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</si>
  <si>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</si>
  <si>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</si>
  <si>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</si>
  <si>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</si>
  <si>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</si>
  <si>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</si>
  <si>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</si>
  <si>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</si>
  <si>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</si>
  <si>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</si>
  <si>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</si>
  <si>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</si>
  <si>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</si>
  <si>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</si>
  <si>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</si>
  <si>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</si>
  <si>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</si>
  <si>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</si>
  <si>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</si>
  <si>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</si>
  <si>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</si>
  <si>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</si>
  <si>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</si>
  <si>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</si>
  <si>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</si>
  <si>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</si>
  <si>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</si>
  <si>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</si>
  <si>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</si>
  <si>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</si>
  <si>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</si>
  <si>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</si>
  <si>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</si>
  <si>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</si>
  <si>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</si>
  <si>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</si>
  <si>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</si>
  <si>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</si>
  <si>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</si>
  <si>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</si>
  <si>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</si>
  <si>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</si>
  <si>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</si>
  <si>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</si>
  <si>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</si>
  <si>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</si>
  <si>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</si>
  <si>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</si>
  <si>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</si>
  <si>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</si>
  <si>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</si>
  <si>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</si>
  <si>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</si>
  <si>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</si>
  <si>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</si>
  <si>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</si>
  <si>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</si>
  <si>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</si>
  <si>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</si>
  <si>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</si>
  <si>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</si>
  <si>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</si>
  <si>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</si>
  <si>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</si>
  <si>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</si>
  <si>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</si>
  <si>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</si>
  <si>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</si>
  <si>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</si>
  <si>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</si>
  <si>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</si>
  <si>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</si>
  <si>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</si>
  <si>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</si>
  <si>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</si>
  <si>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</si>
  <si>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</si>
  <si>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</si>
  <si>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</si>
  <si>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</si>
  <si>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</si>
  <si>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</si>
  <si>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</si>
  <si>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</si>
  <si>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</si>
  <si>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</si>
  <si>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</si>
  <si>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</si>
  <si>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</si>
  <si>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</si>
  <si>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</si>
  <si>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</si>
  <si>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</si>
  <si>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</si>
  <si>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</si>
  <si>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</si>
  <si>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</si>
  <si>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</si>
  <si>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</si>
  <si>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</si>
  <si>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</si>
  <si>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</si>
  <si>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</si>
  <si>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</si>
  <si>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</si>
  <si>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</si>
  <si>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</si>
  <si>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</si>
  <si>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</si>
  <si>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</si>
  <si>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</si>
  <si>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</si>
  <si>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</si>
  <si>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</si>
  <si>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</si>
  <si>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</si>
  <si>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</si>
  <si>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</si>
  <si>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</si>
  <si>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</si>
  <si>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</si>
  <si>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</si>
  <si>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</si>
  <si>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</si>
  <si>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</si>
  <si>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</si>
  <si>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</si>
  <si>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</si>
  <si>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</si>
  <si>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</si>
  <si>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</si>
  <si>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</si>
  <si>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</si>
  <si>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</si>
  <si>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</si>
  <si>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</si>
  <si>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</si>
  <si>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</si>
  <si>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</si>
  <si>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</si>
  <si>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</si>
  <si>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</si>
  <si>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</si>
  <si>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</si>
  <si>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</si>
  <si>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</si>
  <si>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</si>
  <si>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</si>
  <si>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</si>
  <si>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</si>
  <si>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</si>
  <si>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</si>
  <si>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</si>
  <si>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</si>
  <si>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</si>
  <si>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</si>
  <si>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</si>
  <si>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</si>
  <si>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</si>
  <si>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</si>
  <si>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</si>
  <si>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</si>
  <si>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</si>
  <si>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</si>
  <si>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</si>
  <si>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</si>
  <si>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</si>
  <si>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</si>
  <si>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</si>
  <si>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</si>
  <si>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</si>
  <si>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</si>
  <si>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</si>
  <si>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</si>
  <si>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</si>
  <si>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</si>
  <si>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</si>
  <si>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</si>
  <si>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</si>
  <si>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</si>
  <si>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</si>
  <si>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</si>
  <si>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</si>
  <si>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</si>
  <si>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</si>
  <si>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</si>
  <si>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</si>
  <si>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</si>
  <si>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</si>
  <si>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</si>
  <si>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</si>
  <si>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</si>
  <si>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</si>
  <si>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</si>
  <si>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</si>
  <si>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</si>
  <si>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</si>
  <si>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</si>
  <si>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</si>
  <si>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</si>
  <si>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</si>
  <si>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</si>
  <si>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</si>
  <si>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</si>
  <si>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</si>
  <si>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</si>
  <si>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</si>
  <si>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</si>
  <si>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</si>
  <si>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</si>
  <si>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</si>
  <si>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</si>
  <si>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</si>
  <si>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</si>
  <si>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</si>
  <si>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</si>
  <si>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</si>
  <si>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</si>
  <si>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</si>
  <si>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</si>
  <si>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</si>
  <si>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</si>
  <si>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</si>
  <si>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</si>
  <si>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</si>
  <si>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</si>
  <si>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</si>
  <si>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</si>
  <si>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</si>
  <si>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</si>
  <si>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</si>
  <si>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</si>
  <si>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</si>
  <si>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</si>
  <si>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</si>
  <si>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</si>
  <si>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</si>
  <si>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</si>
  <si>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</si>
  <si>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</si>
  <si>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</si>
  <si>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</si>
  <si>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</si>
  <si>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</si>
  <si>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</si>
  <si>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</si>
  <si>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</si>
  <si>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</si>
  <si>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</si>
  <si>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</si>
  <si>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</si>
  <si>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</si>
  <si>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</si>
  <si>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</si>
  <si>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</si>
  <si>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</si>
  <si>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</si>
  <si>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</si>
  <si>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</si>
  <si>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</si>
  <si>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</si>
  <si>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</si>
  <si>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</si>
  <si>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</si>
  <si>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</si>
  <si>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</si>
  <si>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</si>
  <si>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</si>
  <si>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</si>
  <si>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</si>
  <si>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</si>
  <si>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</si>
  <si>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</si>
  <si>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</si>
  <si>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</si>
  <si>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</si>
  <si>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</si>
  <si>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</si>
  <si>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</si>
  <si>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</si>
  <si>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</si>
  <si>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</si>
  <si>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</si>
  <si>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</si>
  <si>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</si>
  <si>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</si>
  <si>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</si>
  <si>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</si>
  <si>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</si>
  <si>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</si>
  <si>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</si>
  <si>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</si>
  <si>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</si>
  <si>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</si>
  <si>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</si>
  <si>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</si>
  <si>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</si>
  <si>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</si>
  <si>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</si>
  <si>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</si>
  <si>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</si>
  <si>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</si>
  <si>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</si>
  <si>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</si>
  <si>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</si>
  <si>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</si>
  <si>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</si>
  <si>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</si>
  <si>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</si>
  <si>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</si>
  <si>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</si>
  <si>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</si>
  <si>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</si>
  <si>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</si>
  <si>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</si>
  <si>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</si>
  <si>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</si>
  <si>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</si>
  <si>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</si>
  <si>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</si>
  <si>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</si>
  <si>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</si>
  <si>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</si>
  <si>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</si>
  <si>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</si>
  <si>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</si>
  <si>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</si>
  <si>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</si>
  <si>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</si>
  <si>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</si>
  <si>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</si>
  <si>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</si>
  <si>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</si>
  <si>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</si>
  <si>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</si>
  <si>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</si>
  <si>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</si>
  <si>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</si>
  <si>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</si>
  <si>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</si>
  <si>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</si>
  <si>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</si>
  <si>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</si>
  <si>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</si>
  <si>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</si>
  <si>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</si>
  <si>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</si>
  <si>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</si>
  <si>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</si>
  <si>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</si>
  <si>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</si>
  <si>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</si>
  <si>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</si>
  <si>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</si>
  <si>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</si>
  <si>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</si>
  <si>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</si>
  <si>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</si>
  <si>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</si>
  <si>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</si>
  <si>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</si>
  <si>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</si>
  <si>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</si>
  <si>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</si>
  <si>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</si>
  <si>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</si>
  <si>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</si>
  <si>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</si>
  <si>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</si>
  <si>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</si>
  <si>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</si>
  <si>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</si>
  <si>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</si>
  <si>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</si>
  <si>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</si>
  <si>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</si>
  <si>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</si>
  <si>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</si>
  <si>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</si>
  <si>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</si>
  <si>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</si>
  <si>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</si>
  <si>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</si>
  <si>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</si>
  <si>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</si>
  <si>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</si>
  <si>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</si>
  <si>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</si>
  <si>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</si>
  <si>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</si>
  <si>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</si>
  <si>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</si>
  <si>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</si>
  <si>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</si>
  <si>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</si>
  <si>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</si>
  <si>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</si>
  <si>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</si>
  <si>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</si>
  <si>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</si>
  <si>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</si>
  <si>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</si>
  <si>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</si>
  <si>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</si>
  <si>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</si>
  <si>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</si>
  <si>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</si>
  <si>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</si>
  <si>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</si>
  <si>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</si>
  <si>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</si>
  <si>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</si>
  <si>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</si>
  <si>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</si>
  <si>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</si>
  <si>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</si>
  <si>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</si>
  <si>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</si>
  <si>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</si>
  <si>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</si>
  <si>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</si>
  <si>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</si>
  <si>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</si>
  <si>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</si>
  <si>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</si>
  <si>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</si>
  <si>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</si>
  <si>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</si>
  <si>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</si>
  <si>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</si>
  <si>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Gaia First</t>
  </si>
  <si>
    <t xml:space="preserve">Совместно с д/кардиологом: с учетом клинических данных, ЭКГ и КАГ рекомендована ЧТКА ПКА. </t>
  </si>
  <si>
    <t>150 ml</t>
  </si>
  <si>
    <t>13:00</t>
  </si>
  <si>
    <t>Куликов В.И.</t>
  </si>
  <si>
    <t>неровности контуров дистальной трети</t>
  </si>
  <si>
    <t>стеноз проксимального сегмента 40%, стеноз среднего сегмента 50%. Антеградный кровоток по пна и има -  TIMI III.</t>
  </si>
  <si>
    <t>неровности контуров пркосимального сегмента, стеноз среднего сегмента 50%.  Антеградный кровоток  TIMI III.</t>
  </si>
  <si>
    <t xml:space="preserve">стеноз проксимального сегмента 40%, на границе пркосимального и среднего сегментов субокклюзирующий стеноз с фиксированным крупным тромбом, стеноз дистального сегмента 70%, крупные тромботические массы на протяжении среднего и дистального сегментов, неровности контуров проrсимальной трети ЗМЖВ, на уровне средней трети ветви первого порядка ЗМЖВ определяется дистальная тромботическая эмболия. Антеградный кровоток  TIMI I. Rentrop 1. </t>
  </si>
  <si>
    <t>100 ml</t>
  </si>
  <si>
    <t>Устье ПКА катетеризировано проводниковым катетером Launcher JR4/0 6Fr. Коронарный проводник  (AngioLine 1/0) проведен через зону окклюзии в дистальный сегмента ПКА. Аспирационнвым катетером Hunter и БК Колибри 2.0 - 15 удалось выполнить реканализацию и аспирировать крупные тромботическаие массы (2.0 - 40 мм). В зону дистального, среднего и частично проксимального сегмента с полным покрытием значимых стенозов последовательно с оверлаппингом имплантированы  DES Resolute Integrity  3,0-34 мм, давлением 16 атм.,  DES Resolute Integrity  3,5-34 и DES Resolute Integrity  3,5-22 , давлением по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</si>
</sst>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74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Q46" sqref="Q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45360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0.84861111111111109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0" t="s">
        <v>525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17818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75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6758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5450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10.355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48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522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L32" sqref="L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1">
        <v>3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3</v>
      </c>
      <c r="H11" s="39"/>
    </row>
    <row r="12" spans="1:8" ht="18.75">
      <c r="A12" s="75" t="s">
        <v>191</v>
      </c>
      <c r="B12" s="20">
        <f>КАГ!B8</f>
        <v>45360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0.84861111111111109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0.89583333333333337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4.7222222222222276E-2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Куликов В.И.</v>
      </c>
      <c r="C16" s="204">
        <f>LEN(КАГ!B11)</f>
        <v>12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17818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75</v>
      </c>
      <c r="H18" s="39"/>
    </row>
    <row r="19" spans="1:8" ht="14.45" customHeight="1">
      <c r="A19" s="15" t="s">
        <v>12</v>
      </c>
      <c r="B19" s="68">
        <f>КАГ!B14</f>
        <v>6758</v>
      </c>
      <c r="C19" s="69"/>
      <c r="D19" s="69"/>
      <c r="E19" s="69"/>
      <c r="F19" s="69"/>
      <c r="G19" s="166" t="s">
        <v>401</v>
      </c>
      <c r="H19" s="181" t="str">
        <f>КАГ!H15</f>
        <v>13:00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5450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10.355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0.8520833333333333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531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530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:K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45360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Куликов В.И.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17818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75</v>
      </c>
    </row>
    <row r="7" spans="1:4">
      <c r="A7" s="38"/>
      <c r="C7" s="101" t="s">
        <v>12</v>
      </c>
      <c r="D7" s="103">
        <f>КАГ!$B$14</f>
        <v>6758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45360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2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474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468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521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0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0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/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1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0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0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/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0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0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/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0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0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/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неровности контуров дистальной трети. Бассейн ПНА: стеноз проксимального сегмента 40%, стеноз среднего сегмента 50%. Антеградный кровоток по пна и има -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2024-03-09T18:51:57Z</cp:lastPrinted>
  <dcterms:created xsi:type="dcterms:W3CDTF">2015-06-05T18:19:34Z</dcterms:created>
  <dcterms:modified xsi:type="dcterms:W3CDTF">2024-03-09T18:52:02Z</dcterms:modified>
</cp:coreProperties>
</file>