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8" i="1" l="1"/>
  <c r="O59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60" i="1" l="1"/>
  <c r="P18" i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O74" i="1" l="1"/>
  <c r="AB74" i="1" s="1"/>
  <c r="O73" i="1"/>
  <c r="AB73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I72" i="1"/>
  <c r="J72" i="1"/>
  <c r="S72" i="1"/>
  <c r="S44" i="1"/>
  <c r="S70" i="1"/>
  <c r="S56" i="1"/>
  <c r="S61" i="1"/>
  <c r="S55" i="1"/>
  <c r="S48" i="1"/>
  <c r="S67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52" i="1" l="1"/>
  <c r="S65" i="1"/>
  <c r="S45" i="1"/>
  <c r="S41" i="1"/>
  <c r="S51" i="1"/>
  <c r="S47" i="1"/>
  <c r="S64" i="1"/>
  <c r="S60" i="1"/>
  <c r="S66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60" i="1" l="1"/>
  <c r="V53" i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<sst xmlns="http://schemas.openxmlformats.org/spreadsheetml/2006/main" count="883" uniqueCount="535">
  <si>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</si>
  <si>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</si>
  <si>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</si>
  <si>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</si>
  <si>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</si>
  <si>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</si>
  <si>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</si>
  <si>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</si>
  <si>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</si>
  <si>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</si>
  <si>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</si>
  <si>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</si>
  <si>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</si>
  <si>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</si>
  <si>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</si>
  <si>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</si>
  <si>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</si>
  <si>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</si>
  <si>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</si>
  <si>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</si>
  <si>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</si>
  <si>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</si>
  <si>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</si>
  <si>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</si>
  <si>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</si>
  <si>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</si>
  <si>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</si>
  <si>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</si>
  <si>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</si>
  <si>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</si>
  <si>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</si>
  <si>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</si>
  <si>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</si>
  <si>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</si>
  <si>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</si>
  <si>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</si>
  <si>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</si>
  <si>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</si>
  <si>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</si>
  <si>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</si>
  <si>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</si>
  <si>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</si>
  <si>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</si>
  <si>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</si>
  <si>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</si>
  <si>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</si>
  <si>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</si>
  <si>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</si>
  <si>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</si>
  <si>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</si>
  <si>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</si>
  <si>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</si>
  <si>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</si>
  <si>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</si>
  <si>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</si>
  <si>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</si>
  <si>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</si>
  <si>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</si>
  <si>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</si>
  <si>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</si>
  <si>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</si>
  <si>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</si>
  <si>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</si>
  <si>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</si>
  <si>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</si>
  <si>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</si>
  <si>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</si>
  <si>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</si>
  <si>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</si>
  <si>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</si>
  <si>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</si>
  <si>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</si>
  <si>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</si>
  <si>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</si>
  <si>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</si>
  <si>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</si>
  <si>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</si>
  <si>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</si>
  <si>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</si>
  <si>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</si>
  <si>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</si>
  <si>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</si>
  <si>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</si>
  <si>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</si>
  <si>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</si>
  <si>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</si>
  <si>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</si>
  <si>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</si>
  <si>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</si>
  <si>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</si>
  <si>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</si>
  <si>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</si>
  <si>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</si>
  <si>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</si>
  <si>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</si>
  <si>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</si>
  <si>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</si>
  <si>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</si>
  <si>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</si>
  <si>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</si>
  <si>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</si>
  <si>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</si>
  <si>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</si>
  <si>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</si>
  <si>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</si>
  <si>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</si>
  <si>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</si>
  <si>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</si>
  <si>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</si>
  <si>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</si>
  <si>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</si>
  <si>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</si>
  <si>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</si>
  <si>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</si>
  <si>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</si>
  <si>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</si>
  <si>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</si>
  <si>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</si>
  <si>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</si>
  <si>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</si>
  <si>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</si>
  <si>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</si>
  <si>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</si>
  <si>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</si>
  <si>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</si>
  <si>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</si>
  <si>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</si>
  <si>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</si>
  <si>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</si>
  <si>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</si>
  <si>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</si>
  <si>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</si>
  <si>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</si>
  <si>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</si>
  <si>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</si>
  <si>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</si>
  <si>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</si>
  <si>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</si>
  <si>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</si>
  <si>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</si>
  <si>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</si>
  <si>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</si>
  <si>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</si>
  <si>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</si>
  <si>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</si>
  <si>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</si>
  <si>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</si>
  <si>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</si>
  <si>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</si>
  <si>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</si>
  <si>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</si>
  <si>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</si>
  <si>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</si>
  <si>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</si>
  <si>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</si>
  <si>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</si>
  <si>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</si>
  <si>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</si>
  <si>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</si>
  <si>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</si>
  <si>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</si>
  <si>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</si>
  <si>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</si>
  <si>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</si>
  <si>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</si>
  <si>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</si>
  <si>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</si>
  <si>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</si>
  <si>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</si>
  <si>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</si>
  <si>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</si>
  <si>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</si>
  <si>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</si>
  <si>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</si>
  <si>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</si>
  <si>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</si>
  <si>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</si>
  <si>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</si>
  <si>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</si>
  <si>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</si>
  <si>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</si>
  <si>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</si>
  <si>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</si>
  <si>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</si>
  <si>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</si>
  <si>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</si>
  <si>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</si>
  <si>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</si>
  <si>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</si>
  <si>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</si>
  <si>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</si>
  <si>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</si>
  <si>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</si>
  <si>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</si>
  <si>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</si>
  <si>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</si>
  <si>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</si>
  <si>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</si>
  <si>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</si>
  <si>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</si>
  <si>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</si>
  <si>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</si>
  <si>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</si>
  <si>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</si>
  <si>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</si>
  <si>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</si>
  <si>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</si>
  <si>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</si>
  <si>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</si>
  <si>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</si>
  <si>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</si>
  <si>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</si>
  <si>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</si>
  <si>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</si>
  <si>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</si>
  <si>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</si>
  <si>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</si>
  <si>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</si>
  <si>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</si>
  <si>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</si>
  <si>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</si>
  <si>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</si>
  <si>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</si>
  <si>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</si>
  <si>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</si>
  <si>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</si>
  <si>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</si>
  <si>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</si>
  <si>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</si>
  <si>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</si>
  <si>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</si>
  <si>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</si>
  <si>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</si>
  <si>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</si>
  <si>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</si>
  <si>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</si>
  <si>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</si>
  <si>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</si>
  <si>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</si>
  <si>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</si>
  <si>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</si>
  <si>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</si>
  <si>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</si>
  <si>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</si>
  <si>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</si>
  <si>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</si>
  <si>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</si>
  <si>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</si>
  <si>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</si>
  <si>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</si>
  <si>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</si>
  <si>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</si>
  <si>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</si>
  <si>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</si>
  <si>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</si>
  <si>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</si>
  <si>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</si>
  <si>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</si>
  <si>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</si>
  <si>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</si>
  <si>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</si>
  <si>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</si>
  <si>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</si>
  <si>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</si>
  <si>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</si>
  <si>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</si>
  <si>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</si>
  <si>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</si>
  <si>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</si>
  <si>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</si>
  <si>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</si>
  <si>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</si>
  <si>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</si>
  <si>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</si>
  <si>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</si>
  <si>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</si>
  <si>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</si>
  <si>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</si>
  <si>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</si>
  <si>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</si>
  <si>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</si>
  <si>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</si>
  <si>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</si>
  <si>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</si>
  <si>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</si>
  <si>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</si>
  <si>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</si>
  <si>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</si>
  <si>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</si>
  <si>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</si>
  <si>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</si>
  <si>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</si>
  <si>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</si>
  <si>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</si>
  <si>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</si>
  <si>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</si>
  <si>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</si>
  <si>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</si>
  <si>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</si>
  <si>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</si>
  <si>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</si>
  <si>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</si>
  <si>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</si>
  <si>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</si>
  <si>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</si>
  <si>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</si>
  <si>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</si>
  <si>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</si>
  <si>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</si>
  <si>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</si>
  <si>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</si>
  <si>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</si>
  <si>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</si>
  <si>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</si>
  <si>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</si>
  <si>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</si>
  <si>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</si>
  <si>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</si>
  <si>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</si>
  <si>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</si>
  <si>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</si>
  <si>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</si>
  <si>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</si>
  <si>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</si>
  <si>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</si>
  <si>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</si>
  <si>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</si>
  <si>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</si>
  <si>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</si>
  <si>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</si>
  <si>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</si>
  <si>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</si>
  <si>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</si>
  <si>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</si>
  <si>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</si>
  <si>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</si>
  <si>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</si>
  <si>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</si>
  <si>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</si>
  <si>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</si>
  <si>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</si>
  <si>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</si>
  <si>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</si>
  <si>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</si>
  <si>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</si>
  <si>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</si>
  <si>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</si>
  <si>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</si>
  <si>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</si>
  <si>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</si>
  <si>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</si>
  <si>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</si>
  <si>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</si>
  <si>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</si>
  <si>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</si>
  <si>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</si>
  <si>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</si>
  <si>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</si>
  <si>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</si>
  <si>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</si>
  <si>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</si>
  <si>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</si>
  <si>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</si>
  <si>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</si>
  <si>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</si>
  <si>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</si>
  <si>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</si>
  <si>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</si>
  <si>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</si>
  <si>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</si>
  <si>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</si>
  <si>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</si>
  <si>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</si>
  <si>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</si>
  <si>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</si>
  <si>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</si>
  <si>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</si>
  <si>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</si>
  <si>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</si>
  <si>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</si>
  <si>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</si>
  <si>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</si>
  <si>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</si>
  <si>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</si>
  <si>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</si>
  <si>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</si>
  <si>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</si>
  <si>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</si>
  <si>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</si>
  <si>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</si>
  <si>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</si>
  <si>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</si>
  <si>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</si>
  <si>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</si>
  <si>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</si>
  <si>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</si>
  <si>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</si>
  <si>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</si>
  <si>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</si>
  <si>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</si>
  <si>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</si>
  <si>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</si>
  <si>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</si>
  <si>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</si>
  <si>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</si>
  <si>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</si>
  <si>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</si>
  <si>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</si>
  <si>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</si>
  <si>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</si>
  <si>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</si>
  <si>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</si>
  <si>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</si>
  <si>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</si>
  <si>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</si>
  <si>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</si>
  <si>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</si>
  <si>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</si>
  <si>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</si>
  <si>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</si>
  <si>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</si>
  <si>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</si>
  <si>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</si>
  <si>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</si>
  <si>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</si>
  <si>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</si>
  <si>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</si>
  <si>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</si>
  <si>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</si>
  <si>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</si>
  <si>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</si>
  <si>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</si>
  <si>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</si>
  <si>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</si>
  <si>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</si>
  <si>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</si>
  <si>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</si>
  <si>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</si>
  <si>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</si>
  <si>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</si>
  <si>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</si>
  <si>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</si>
  <si>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</si>
  <si>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</si>
  <si>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</si>
  <si>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</si>
  <si>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</si>
  <si>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</si>
  <si>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</si>
  <si>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</si>
  <si>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</si>
  <si>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</si>
  <si>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</si>
  <si>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</si>
  <si>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</si>
  <si>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</si>
  <si>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</si>
  <si>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</si>
  <si>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</si>
  <si>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</si>
  <si>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</si>
  <si>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</si>
  <si>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</si>
  <si>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</si>
  <si>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</si>
  <si>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</si>
  <si>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</si>
  <si>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</si>
  <si>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</si>
  <si>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</si>
  <si>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</si>
  <si>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</si>
  <si>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</si>
  <si>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</si>
  <si>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</si>
  <si>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</si>
  <si>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</si>
  <si>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</si>
  <si>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</si>
  <si>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</si>
  <si>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</si>
  <si>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</si>
  <si>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</si>
  <si>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</si>
  <si>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</si>
  <si>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</si>
  <si>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</si>
  <si>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</si>
  <si>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</si>
  <si>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</si>
  <si>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</si>
  <si>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</si>
  <si>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</si>
  <si>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</si>
  <si>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</si>
  <si>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</si>
  <si>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</si>
  <si>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</si>
  <si>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</si>
  <si>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</si>
  <si>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</si>
  <si>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</si>
  <si>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</si>
  <si>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</si>
  <si>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</si>
  <si>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</si>
  <si>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</si>
  <si>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</si>
  <si>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</si>
  <si>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</si>
  <si>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</si>
  <si>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</si>
  <si>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</si>
  <si>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</si>
  <si>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</si>
  <si>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</si>
  <si>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</si>
  <si>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</si>
  <si>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</si>
  <si>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</si>
  <si>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</si>
  <si>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</si>
  <si>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</si>
  <si>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50 ml</t>
  </si>
  <si>
    <t>Федотова С.А.</t>
  </si>
  <si>
    <t>06:12</t>
  </si>
  <si>
    <t>неровности контуров</t>
  </si>
  <si>
    <t>кальциноз, стеноз устья 30%, стеноз проксимального сегмента 30%, окклюзия на уровне среднего сегмента. Антеградный   - TIMI 0. Rentrop 0. TTG2</t>
  </si>
  <si>
    <t xml:space="preserve">стеноз проксимального сегмента 50%. Антеградный  кровоток TIMI III. </t>
  </si>
  <si>
    <t xml:space="preserve">стеноз проксимального сегмента 40%, стенозы среднего и дистального сегментов по 30%. Антеградный  кровоток TIMI III. </t>
  </si>
  <si>
    <t>Совместно с д/кардиологом с учетом клинических данных, ЭКГ и КАГпоказано экстренная реваскуляризация бассейна ПНА.</t>
  </si>
  <si>
    <t>Устье ствола ЛКА  катетеризировано проводниковым катетером Launcher EBU  3.5 6Fr. Коронарный проводник whisper ls проведён в дистальный сегмент ПНА.  Реканализаця артерии выполнена аспирационным катером Hunter (получены фрагменты тромба). В зону среднего сегмента с полным покрытием нестабильного стеноза среднего сегмента ПНА имплантирован  DES Yukon Chrome PC 3,0-32 мм, давлением 12 атм.   Постдилатация стента на всем протяжении БК NC Аксиома 3.25-15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и  ДВ восстановлен 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</si>
  <si>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Контроль места пункции, повязка  на руке до 6 ч.</t>
  </si>
  <si>
    <t>30 ml</t>
  </si>
  <si>
    <t>3,25 - 15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</si>
</sst>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J46" sqref="J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0.84861111111111109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524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19814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17031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525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3790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7.2009999999999996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526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527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528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529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530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O45" sqref="O4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45458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0.84861111111111109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0.875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2.6388888888888906E-2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Федотова С.А.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19814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17031</v>
      </c>
      <c r="C19" s="69"/>
      <c r="D19" s="69"/>
      <c r="E19" s="69"/>
      <c r="F19" s="69"/>
      <c r="G19" s="165" t="s">
        <v>400</v>
      </c>
      <c r="H19" s="180" t="str">
        <f>КАГ!H15</f>
        <v>06:12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3790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389</v>
      </c>
      <c r="H21" s="168">
        <f>КАГ!H17</f>
        <v>7.2009999999999996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0.85347222222222219</v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531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533</v>
      </c>
      <c r="C40" s="120"/>
      <c r="D40" s="251" t="s">
        <v>532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16" sqref="L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45458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Федотова С.А.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19814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17031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45458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362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4" t="s">
        <v>310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358</v>
      </c>
      <c r="C17" s="135" t="s">
        <v>461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516</v>
      </c>
      <c r="C18" s="135" t="s">
        <v>534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Whisper MS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512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510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521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Calipso</v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519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59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520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0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0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455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1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2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420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4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466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2024-06-15T18:14:48Z</cp:lastPrinted>
  <dcterms:created xsi:type="dcterms:W3CDTF">2015-06-05T18:19:34Z</dcterms:created>
  <dcterms:modified xsi:type="dcterms:W3CDTF">2024-06-15T18:14:50Z</dcterms:modified>
</cp:coreProperties>
</file>