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8" i="1"/>
  <c r="S52" i="1"/>
  <c r="S51" i="1"/>
  <c r="H75" i="1"/>
  <c r="U43" i="1" s="1"/>
  <c r="S49" i="1"/>
  <c r="S62" i="1"/>
  <c r="S57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35" i="1"/>
  <c r="S11" i="1"/>
  <c r="S12" i="1"/>
  <c r="S31" i="1"/>
  <c r="S8" i="1"/>
  <c r="S29" i="1"/>
  <c r="S10" i="1"/>
  <c r="S30" i="1"/>
  <c r="U67" i="1" l="1"/>
  <c r="S28" i="1"/>
  <c r="S20" i="1"/>
  <c r="S15" i="1"/>
  <c r="S13" i="1"/>
  <c r="S36" i="1"/>
  <c r="S25" i="1"/>
  <c r="S21" i="1"/>
  <c r="S6" i="1"/>
  <c r="S3" i="1"/>
  <c r="S39" i="1"/>
  <c r="S50" i="1"/>
  <c r="S46" i="1"/>
  <c r="S68" i="1"/>
  <c r="S75" i="1"/>
  <c r="S64" i="1"/>
  <c r="S45" i="1"/>
  <c r="S70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71" i="1"/>
  <c r="W54" i="1"/>
  <c r="W69" i="1"/>
  <c r="W57" i="1"/>
  <c r="W66" i="1"/>
  <c r="W65" i="1"/>
  <c r="W52" i="1"/>
  <c r="W68" i="1"/>
  <c r="W49" i="1"/>
  <c r="W74" i="1"/>
  <c r="W67" i="1"/>
  <c r="W73" i="1"/>
  <c r="W63" i="1"/>
  <c r="W51" i="1"/>
  <c r="W60" i="1"/>
  <c r="W72" i="1"/>
  <c r="W43" i="1"/>
  <c r="V51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3" i="1" l="1"/>
  <c r="V70" i="1"/>
  <c r="V62" i="1"/>
  <c r="V45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30" i="1" s="1"/>
  <c r="X25" i="1"/>
  <c r="X33" i="1"/>
  <c r="X41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61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5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2" i="1" l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<sst xmlns="http://schemas.openxmlformats.org/spreadsheetml/2006/main" count="890" uniqueCount="539">
  <si>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</si>
  <si>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</si>
  <si>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</si>
  <si>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</si>
  <si>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</si>
  <si>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</si>
  <si>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</si>
  <si>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</si>
  <si>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</si>
  <si>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</si>
  <si>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</si>
  <si>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</si>
  <si>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</si>
  <si>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</si>
  <si>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</si>
  <si>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</si>
  <si>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</si>
  <si>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</si>
  <si>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</si>
  <si>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</si>
  <si>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</si>
  <si>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</si>
  <si>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</si>
  <si>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</si>
  <si>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</si>
  <si>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</si>
  <si>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</si>
  <si>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</si>
  <si>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</si>
  <si>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</si>
  <si>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</si>
  <si>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</si>
  <si>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</si>
  <si>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</si>
  <si>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</si>
  <si>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</si>
  <si>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</si>
  <si>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</si>
  <si>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</si>
  <si>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</si>
  <si>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</si>
  <si>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</si>
  <si>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</si>
  <si>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</si>
  <si>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</si>
  <si>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</si>
  <si>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</si>
  <si>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</si>
  <si>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</si>
  <si>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</si>
  <si>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</si>
  <si>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</si>
  <si>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</si>
  <si>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</si>
  <si>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</si>
  <si>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</si>
  <si>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</si>
  <si>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</si>
  <si>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</si>
  <si>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</si>
  <si>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</si>
  <si>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</si>
  <si>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</si>
  <si>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</si>
  <si>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</si>
  <si>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</si>
  <si>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</si>
  <si>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</si>
  <si>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</si>
  <si>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</si>
  <si>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</si>
  <si>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</si>
  <si>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</si>
  <si>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</si>
  <si>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</si>
  <si>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</si>
  <si>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</si>
  <si>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</si>
  <si>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</si>
  <si>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</si>
  <si>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</si>
  <si>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</si>
  <si>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</si>
  <si>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</si>
  <si>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</si>
  <si>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</si>
  <si>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</si>
  <si>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</si>
  <si>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</si>
  <si>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</si>
  <si>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</si>
  <si>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</si>
  <si>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</si>
  <si>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</si>
  <si>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</si>
  <si>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</si>
  <si>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</si>
  <si>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</si>
  <si>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</si>
  <si>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</si>
  <si>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</si>
  <si>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</si>
  <si>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</si>
  <si>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</si>
  <si>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</si>
  <si>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</si>
  <si>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</si>
  <si>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</si>
  <si>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</si>
  <si>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</si>
  <si>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</si>
  <si>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</si>
  <si>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</si>
  <si>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</si>
  <si>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</si>
  <si>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</si>
  <si>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</si>
  <si>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</si>
  <si>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</si>
  <si>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</si>
  <si>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</si>
  <si>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</si>
  <si>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</si>
  <si>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</si>
  <si>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</si>
  <si>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</si>
  <si>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</si>
  <si>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</si>
  <si>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</si>
  <si>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</si>
  <si>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</si>
  <si>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</si>
  <si>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</si>
  <si>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</si>
  <si>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</si>
  <si>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</si>
  <si>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</si>
  <si>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</si>
  <si>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</si>
  <si>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</si>
  <si>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</si>
  <si>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</si>
  <si>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</si>
  <si>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</si>
  <si>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</si>
  <si>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</si>
  <si>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</si>
  <si>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</si>
  <si>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</si>
  <si>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</si>
  <si>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</si>
  <si>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</si>
  <si>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</si>
  <si>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</si>
  <si>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</si>
  <si>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</si>
  <si>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</si>
  <si>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</si>
  <si>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</si>
  <si>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</si>
  <si>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</si>
  <si>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</si>
  <si>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</si>
  <si>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</si>
  <si>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</si>
  <si>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</si>
  <si>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</si>
  <si>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</si>
  <si>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</si>
  <si>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</si>
  <si>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</si>
  <si>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</si>
  <si>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</si>
  <si>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</si>
  <si>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</si>
  <si>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</si>
  <si>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</si>
  <si>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</si>
  <si>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</si>
  <si>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</si>
  <si>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</si>
  <si>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</si>
  <si>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</si>
  <si>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</si>
  <si>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</si>
  <si>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</si>
  <si>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</si>
  <si>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</si>
  <si>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</si>
  <si>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</si>
  <si>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</si>
  <si>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</si>
  <si>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</si>
  <si>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</si>
  <si>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</si>
  <si>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</si>
  <si>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</si>
  <si>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</si>
  <si>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</si>
  <si>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</si>
  <si>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</si>
  <si>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</si>
  <si>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</si>
  <si>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</si>
  <si>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</si>
  <si>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</si>
  <si>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</si>
  <si>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</si>
  <si>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</si>
  <si>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</si>
  <si>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</si>
  <si>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</si>
  <si>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</si>
  <si>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</si>
  <si>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</si>
  <si>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</si>
  <si>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</si>
  <si>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</si>
  <si>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</si>
  <si>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</si>
  <si>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</si>
  <si>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</si>
  <si>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</si>
  <si>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</si>
  <si>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</si>
  <si>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</si>
  <si>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</si>
  <si>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</si>
  <si>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</si>
  <si>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</si>
  <si>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</si>
  <si>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</si>
  <si>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</si>
  <si>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</si>
  <si>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</si>
  <si>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</si>
  <si>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</si>
  <si>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</si>
  <si>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</si>
  <si>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</si>
  <si>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</si>
  <si>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</si>
  <si>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</si>
  <si>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</si>
  <si>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</si>
  <si>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</si>
  <si>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</si>
  <si>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</si>
  <si>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</si>
  <si>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</si>
  <si>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</si>
  <si>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</si>
  <si>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</si>
  <si>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</si>
  <si>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</si>
  <si>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</si>
  <si>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</si>
  <si>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</si>
  <si>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</si>
  <si>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</si>
  <si>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</si>
  <si>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</si>
  <si>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</si>
  <si>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</si>
  <si>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</si>
  <si>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</si>
  <si>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</si>
  <si>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</si>
  <si>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</si>
  <si>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</si>
  <si>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</si>
  <si>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</si>
  <si>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</si>
  <si>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</si>
  <si>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</si>
  <si>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</si>
  <si>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</si>
  <si>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</si>
  <si>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</si>
  <si>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</si>
  <si>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</si>
  <si>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</si>
  <si>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</si>
  <si>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</si>
  <si>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</si>
  <si>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</si>
  <si>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</si>
  <si>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</si>
  <si>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</si>
  <si>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</si>
  <si>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</si>
  <si>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</si>
  <si>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</si>
  <si>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</si>
  <si>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</si>
  <si>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</si>
  <si>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</si>
  <si>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</si>
  <si>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</si>
  <si>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</si>
  <si>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</si>
  <si>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</si>
  <si>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</si>
  <si>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</si>
  <si>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</si>
  <si>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</si>
  <si>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</si>
  <si>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</si>
  <si>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</si>
  <si>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</si>
  <si>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</si>
  <si>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</si>
  <si>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</si>
  <si>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</si>
  <si>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</si>
  <si>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</si>
  <si>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</si>
  <si>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</si>
  <si>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</si>
  <si>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</si>
  <si>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</si>
  <si>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</si>
  <si>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</si>
  <si>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</si>
  <si>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</si>
  <si>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</si>
  <si>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</si>
  <si>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</si>
  <si>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</si>
  <si>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</si>
  <si>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</si>
  <si>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</si>
  <si>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</si>
  <si>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</si>
  <si>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</si>
  <si>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</si>
  <si>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</si>
  <si>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</si>
  <si>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</si>
  <si>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</si>
  <si>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</si>
  <si>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</si>
  <si>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</si>
  <si>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</si>
  <si>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</si>
  <si>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</si>
  <si>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</si>
  <si>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</si>
  <si>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</si>
  <si>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</si>
  <si>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</si>
  <si>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</si>
  <si>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</si>
  <si>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</si>
  <si>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</si>
  <si>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</si>
  <si>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</si>
  <si>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</si>
  <si>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</si>
  <si>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</si>
  <si>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</si>
  <si>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</si>
  <si>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</si>
  <si>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</si>
  <si>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</si>
  <si>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</si>
  <si>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</si>
  <si>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</si>
  <si>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</si>
  <si>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</si>
  <si>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</si>
  <si>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</si>
  <si>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</si>
  <si>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</si>
  <si>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</si>
  <si>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</si>
  <si>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</si>
  <si>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</si>
  <si>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</si>
  <si>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</si>
  <si>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</si>
  <si>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</si>
  <si>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</si>
  <si>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</si>
  <si>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</si>
  <si>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</si>
  <si>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</si>
  <si>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</si>
  <si>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</si>
  <si>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</si>
  <si>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</si>
  <si>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</si>
  <si>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</si>
  <si>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</si>
  <si>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</si>
  <si>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</si>
  <si>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</si>
  <si>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</si>
  <si>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</si>
  <si>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</si>
  <si>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</si>
  <si>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</si>
  <si>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</si>
  <si>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</si>
  <si>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</si>
  <si>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</si>
  <si>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</si>
  <si>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</si>
  <si>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</si>
  <si>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</si>
  <si>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</si>
  <si>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</si>
  <si>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</si>
  <si>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</si>
  <si>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</si>
  <si>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</si>
  <si>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</si>
  <si>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</si>
  <si>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</si>
  <si>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</si>
  <si>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</si>
  <si>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</si>
  <si>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</si>
  <si>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</si>
  <si>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</si>
  <si>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</si>
  <si>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</si>
  <si>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</si>
  <si>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</si>
  <si>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</si>
  <si>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</si>
  <si>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</si>
  <si>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</si>
  <si>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</si>
  <si>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</si>
  <si>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</si>
  <si>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</si>
  <si>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</si>
  <si>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</si>
  <si>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</si>
  <si>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</si>
  <si>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</si>
  <si>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</si>
  <si>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</si>
  <si>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</si>
  <si>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</si>
  <si>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</si>
  <si>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</si>
  <si>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</si>
  <si>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</si>
  <si>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</si>
  <si>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</si>
  <si>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</si>
  <si>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</si>
  <si>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</si>
  <si>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</si>
  <si>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</si>
  <si>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</si>
  <si>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</si>
  <si>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</si>
  <si>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</si>
  <si>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</si>
  <si>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</si>
  <si>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</si>
  <si>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</si>
  <si>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</si>
  <si>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</si>
  <si>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</si>
  <si>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</si>
  <si>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</si>
  <si>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</si>
  <si>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</si>
  <si>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</si>
  <si>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</si>
  <si>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</si>
  <si>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</si>
  <si>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</si>
  <si>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</si>
  <si>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</si>
  <si>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</si>
  <si>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</si>
  <si>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</si>
  <si>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</si>
  <si>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</si>
  <si>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</si>
  <si>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</si>
  <si>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</si>
  <si>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</si>
  <si>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</si>
  <si>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</si>
  <si>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</si>
  <si>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</si>
  <si>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</si>
  <si>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</si>
  <si>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</si>
  <si>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</si>
  <si>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</si>
  <si>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</si>
  <si>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</si>
  <si>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</si>
  <si>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</si>
  <si>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</si>
  <si>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</si>
  <si>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</si>
  <si>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</si>
  <si>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</si>
  <si>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</si>
  <si>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</si>
  <si>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</si>
  <si>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</si>
  <si>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</si>
  <si>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</si>
  <si>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</si>
  <si>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</si>
  <si>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</si>
  <si>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</si>
  <si>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</si>
  <si>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</si>
  <si>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</si>
  <si>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</si>
  <si>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</si>
  <si>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</si>
  <si>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</si>
  <si>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</si>
  <si>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</si>
  <si>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50 ml</t>
  </si>
  <si>
    <t>3,75 - 12</t>
  </si>
  <si>
    <t>3,5 - 44</t>
  </si>
  <si>
    <t>3,5 - 21</t>
  </si>
  <si>
    <t>Устье ствола ЛКА оптимально катетеризировано проводниковым катетером Launcher EBU  4.0 6Fr. Коронарные проводники whisper ls (2 шт.) проведёны в дистальный сегмент ОА и ВТК.  Реканализация и ангиопластика ОА и ВТК выполена БК Колибри 2.0-15. Позиционировать стент Evermine 3.5 - 44  в ОА не удалось (стент не имплантирован). В зону среднего сегмента с частичным покрытием проксимального сегмента и всех значимых остаточных стенозов последовательно с оверлаппингом  имплантированы DES Yukon Chrome PC  3.5 - 21  (2 шт), давлением до  16 атм. Постдилатация и оптмизация стентов БК NC Аксиома 3.75-12, давлением до 18 атм. Последовательная дилатация и оптимизация устья ВТК  и ячейки стента БК Колибри 1.5-15 и Колибри 2.0-15.  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</si>
  <si>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250 ml</t>
  </si>
  <si>
    <t>02:24</t>
  </si>
  <si>
    <t>Аксёнов В.Н.</t>
  </si>
  <si>
    <t>неровности контуров тела ствола ЛКА</t>
  </si>
  <si>
    <t xml:space="preserve">проходим, контуры ровные.  Антеградный  кровоток TIMI III. </t>
  </si>
  <si>
    <t xml:space="preserve">неровности контуров проксимального сегмента, определяется аневризматическое расширение на уровне средней трети ОА диаметром до 6,8 мм.  Антеградный  кровоток пропульсивный TIMI I. </t>
  </si>
  <si>
    <r>
      <t xml:space="preserve">окклюзия  среднего сегмента ПКА, </t>
    </r>
    <r>
      <rPr>
        <i/>
        <sz val="11"/>
        <color theme="1"/>
        <rFont val="Arial Narrow"/>
        <family val="2"/>
        <charset val="204"/>
      </rPr>
      <t>на уровне окклюзии определяется расширение по типу фузиформной аневризмы</t>
    </r>
    <r>
      <rPr>
        <sz val="11"/>
        <color theme="1"/>
        <rFont val="Arial Narrow"/>
        <family val="2"/>
        <charset val="204"/>
      </rPr>
      <t xml:space="preserve">, предположительно диаметром до 8 мм. Антеградный  кровоток по дистальному сегменту ПКА - TIMI 0. Слабые межсистемные коллатерали в ЗБВ  </t>
    </r>
  </si>
  <si>
    <t>100 ml</t>
  </si>
  <si>
    <r>
      <t>Совместно с д/кардиологом и зав.отд Карчевским Д.В. (консультация по телефону): с учетом тромбоза аневризмы ПКА принято решение в пользу консервативной стратегии (интраоперационное ведение блокаторов IIb/IIIa рецепторов тромбоцитов). Риски развития тяжёлых периоперационных осложнений значительно превышают потенциальную пользу ЧКВ. Рекомендована в/в инфузия эптифибатида согласно схемы лечения.</t>
    </r>
    <r>
      <rPr>
        <b/>
        <u/>
        <sz val="9"/>
        <color theme="1"/>
        <rFont val="Aharoni"/>
        <charset val="177"/>
      </rPr>
      <t xml:space="preserve"> 2) ПОВЯЗКУ НА РУКЕ снять через 2 ч после прекращения инфузии  эптифибатида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</si>
</sst>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i/>
      <sz val="11"/>
      <color theme="1"/>
      <name val="Arial Narrow"/>
      <family val="2"/>
      <charset val="204"/>
    </font>
    <font>
      <sz val="9"/>
      <color theme="1"/>
      <name val="Aharoni"/>
      <charset val="177"/>
    </font>
    <font>
      <b/>
      <u/>
      <sz val="9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31" zoomScaleNormal="100" zoomScaleSheetLayoutView="100" zoomScalePageLayoutView="90" workbookViewId="0">
      <selection activeCell="I50" sqref="I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0.69444444444444453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3" t="s">
        <v>532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23211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21722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531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2730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5.1870000000000003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533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534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535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536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538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209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45503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0.53472222222222221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6.597222222222221E-2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Аксёнов В.Н.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23211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21722</v>
      </c>
      <c r="C19" s="69"/>
      <c r="D19" s="69"/>
      <c r="E19" s="69"/>
      <c r="F19" s="69"/>
      <c r="G19" s="165" t="s">
        <v>399</v>
      </c>
      <c r="H19" s="180" t="str">
        <f>КАГ!H15</f>
        <v>02:24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2730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5.1870000000000003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0.67499999999999993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529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Аксёнов В.Н.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23211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21722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45503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327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524</v>
      </c>
      <c r="C16" s="135"/>
      <c r="D16" s="140">
        <v>2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404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407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516</v>
      </c>
      <c r="C19" s="182" t="s">
        <v>526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520</v>
      </c>
      <c r="C20" s="135" t="s">
        <v>527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358</v>
      </c>
      <c r="C21" s="135" t="s">
        <v>528</v>
      </c>
      <c r="D21" s="140">
        <v>2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1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1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1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2024-07-30T14:05:01Z</cp:lastPrinted>
  <dcterms:created xsi:type="dcterms:W3CDTF">2015-06-05T18:19:34Z</dcterms:created>
  <dcterms:modified xsi:type="dcterms:W3CDTF">2024-07-30T14:05:42Z</dcterms:modified>
</cp:coreProperties>
</file>