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50" i="1" l="1"/>
  <c r="S13" i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4" i="1"/>
  <c r="X11" i="1"/>
  <c r="P39" i="1"/>
  <c r="N69" i="1"/>
  <c r="G64" i="1"/>
  <c r="M54" i="1"/>
  <c r="M55" i="1" s="1"/>
  <c r="L51" i="1"/>
  <c r="L52" i="1" s="1"/>
  <c r="L53" i="1" s="1"/>
  <c r="X23" i="1" l="1"/>
  <c r="X54" i="1"/>
  <c r="X9" i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G66" i="1" l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2" i="1" l="1"/>
  <c r="G74" i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<sst xmlns="http://schemas.openxmlformats.org/spreadsheetml/2006/main" count="889" uniqueCount="537">
  <si>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</si>
  <si>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</si>
  <si>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</si>
  <si>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</si>
  <si>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</si>
  <si>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</si>
  <si>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</si>
  <si>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</si>
  <si>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</si>
  <si>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</si>
  <si>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</si>
  <si>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</si>
  <si>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</si>
  <si>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</si>
  <si>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</si>
  <si>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</si>
  <si>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</si>
  <si>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</si>
  <si>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</si>
  <si>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</si>
  <si>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</si>
  <si>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</si>
  <si>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</si>
  <si>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</si>
  <si>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</si>
  <si>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</si>
  <si>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</si>
  <si>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</si>
  <si>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</si>
  <si>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</si>
  <si>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</si>
  <si>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</si>
  <si>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</si>
  <si>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</si>
  <si>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</si>
  <si>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</si>
  <si>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</si>
  <si>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</si>
  <si>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</si>
  <si>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</si>
  <si>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</si>
  <si>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</si>
  <si>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</si>
  <si>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</si>
  <si>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</si>
  <si>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</si>
  <si>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</si>
  <si>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</si>
  <si>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</si>
  <si>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</si>
  <si>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</si>
  <si>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</si>
  <si>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</si>
  <si>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</si>
  <si>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</si>
  <si>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</si>
  <si>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</si>
  <si>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</si>
  <si>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</si>
  <si>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</si>
  <si>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</si>
  <si>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</si>
  <si>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</si>
  <si>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</si>
  <si>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</si>
  <si>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</si>
  <si>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</si>
  <si>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</si>
  <si>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</si>
  <si>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</si>
  <si>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</si>
  <si>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</si>
  <si>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</si>
  <si>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</si>
  <si>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</si>
  <si>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</si>
  <si>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</si>
  <si>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</si>
  <si>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</si>
  <si>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</si>
  <si>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</si>
  <si>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</si>
  <si>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</si>
  <si>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</si>
  <si>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</si>
  <si>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</si>
  <si>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</si>
  <si>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</si>
  <si>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</si>
  <si>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</si>
  <si>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</si>
  <si>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</si>
  <si>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</si>
  <si>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</si>
  <si>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</si>
  <si>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</si>
  <si>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</si>
  <si>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</si>
  <si>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</si>
  <si>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</si>
  <si>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</si>
  <si>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</si>
  <si>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</si>
  <si>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</si>
  <si>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</si>
  <si>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</si>
  <si>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</si>
  <si>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</si>
  <si>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</si>
  <si>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</si>
  <si>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</si>
  <si>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</si>
  <si>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</si>
  <si>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</si>
  <si>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</si>
  <si>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</si>
  <si>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</si>
  <si>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</si>
  <si>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</si>
  <si>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</si>
  <si>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</si>
  <si>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</si>
  <si>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</si>
  <si>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</si>
  <si>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</si>
  <si>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</si>
  <si>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</si>
  <si>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</si>
  <si>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</si>
  <si>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</si>
  <si>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</si>
  <si>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</si>
  <si>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</si>
  <si>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</si>
  <si>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</si>
  <si>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</si>
  <si>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</si>
  <si>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</si>
  <si>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</si>
  <si>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</si>
  <si>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</si>
  <si>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</si>
  <si>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</si>
  <si>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</si>
  <si>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</si>
  <si>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</si>
  <si>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</si>
  <si>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</si>
  <si>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</si>
  <si>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</si>
  <si>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</si>
  <si>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</si>
  <si>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</si>
  <si>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</si>
  <si>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</si>
  <si>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</si>
  <si>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</si>
  <si>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</si>
  <si>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</si>
  <si>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</si>
  <si>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</si>
  <si>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</si>
  <si>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</si>
  <si>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</si>
  <si>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</si>
  <si>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</si>
  <si>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</si>
  <si>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</si>
  <si>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</si>
  <si>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</si>
  <si>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</si>
  <si>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</si>
  <si>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</si>
  <si>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</si>
  <si>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</si>
  <si>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</si>
  <si>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</si>
  <si>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</si>
  <si>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</si>
  <si>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</si>
  <si>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</si>
  <si>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</si>
  <si>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</si>
  <si>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</si>
  <si>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</si>
  <si>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</si>
  <si>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</si>
  <si>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</si>
  <si>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</si>
  <si>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</si>
  <si>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</si>
  <si>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</si>
  <si>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</si>
  <si>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</si>
  <si>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</si>
  <si>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</si>
  <si>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</si>
  <si>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</si>
  <si>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</si>
  <si>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</si>
  <si>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</si>
  <si>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</si>
  <si>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</si>
  <si>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</si>
  <si>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</si>
  <si>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</si>
  <si>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</si>
  <si>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</si>
  <si>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</si>
  <si>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</si>
  <si>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</si>
  <si>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</si>
  <si>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</si>
  <si>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</si>
  <si>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</si>
  <si>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</si>
  <si>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</si>
  <si>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</si>
  <si>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</si>
  <si>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</si>
  <si>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</si>
  <si>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</si>
  <si>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</si>
  <si>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</si>
  <si>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</si>
  <si>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</si>
  <si>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</si>
  <si>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</si>
  <si>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</si>
  <si>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</si>
  <si>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</si>
  <si>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</si>
  <si>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</si>
  <si>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</si>
  <si>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</si>
  <si>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</si>
  <si>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</si>
  <si>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</si>
  <si>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</si>
  <si>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</si>
  <si>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</si>
  <si>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</si>
  <si>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</si>
  <si>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</si>
  <si>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</si>
  <si>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</si>
  <si>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</si>
  <si>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</si>
  <si>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</si>
  <si>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</si>
  <si>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</si>
  <si>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</si>
  <si>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</si>
  <si>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</si>
  <si>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</si>
  <si>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</si>
  <si>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</si>
  <si>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</si>
  <si>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</si>
  <si>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</si>
  <si>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</si>
  <si>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</si>
  <si>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</si>
  <si>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</si>
  <si>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</si>
  <si>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</si>
  <si>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</si>
  <si>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</si>
  <si>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</si>
  <si>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</si>
  <si>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</si>
  <si>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</si>
  <si>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</si>
  <si>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</si>
  <si>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</si>
  <si>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</si>
  <si>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</si>
  <si>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</si>
  <si>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</si>
  <si>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</si>
  <si>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</si>
  <si>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</si>
  <si>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</si>
  <si>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</si>
  <si>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</si>
  <si>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</si>
  <si>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</si>
  <si>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</si>
  <si>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</si>
  <si>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</si>
  <si>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</si>
  <si>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</si>
  <si>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</si>
  <si>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</si>
  <si>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</si>
  <si>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</si>
  <si>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</si>
  <si>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</si>
  <si>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</si>
  <si>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</si>
  <si>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</si>
  <si>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</si>
  <si>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</si>
  <si>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</si>
  <si>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</si>
  <si>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</si>
  <si>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</si>
  <si>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</si>
  <si>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</si>
  <si>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</si>
  <si>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</si>
  <si>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</si>
  <si>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</si>
  <si>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</si>
  <si>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</si>
  <si>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</si>
  <si>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</si>
  <si>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</si>
  <si>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</si>
  <si>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</si>
  <si>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</si>
  <si>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</si>
  <si>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</si>
  <si>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</si>
  <si>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</si>
  <si>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</si>
  <si>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</si>
  <si>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</si>
  <si>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</si>
  <si>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</si>
  <si>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</si>
  <si>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</si>
  <si>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</si>
  <si>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</si>
  <si>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</si>
  <si>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</si>
  <si>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</si>
  <si>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</si>
  <si>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</si>
  <si>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</si>
  <si>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</si>
  <si>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</si>
  <si>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</si>
  <si>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</si>
  <si>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</si>
  <si>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</si>
  <si>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</si>
  <si>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</si>
  <si>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</si>
  <si>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</si>
  <si>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</si>
  <si>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</si>
  <si>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</si>
  <si>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</si>
  <si>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</si>
  <si>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</si>
  <si>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</si>
  <si>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</si>
  <si>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</si>
  <si>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</si>
  <si>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</si>
  <si>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</si>
  <si>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</si>
  <si>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</si>
  <si>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</si>
  <si>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</si>
  <si>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</si>
  <si>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</si>
  <si>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</si>
  <si>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</si>
  <si>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</si>
  <si>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</si>
  <si>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</si>
  <si>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</si>
  <si>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</si>
  <si>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</si>
  <si>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</si>
  <si>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</si>
  <si>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</si>
  <si>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</si>
  <si>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</si>
  <si>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</si>
  <si>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</si>
  <si>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</si>
  <si>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</si>
  <si>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</si>
  <si>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</si>
  <si>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</si>
  <si>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</si>
  <si>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</si>
  <si>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</si>
  <si>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</si>
  <si>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</si>
  <si>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</si>
  <si>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</si>
  <si>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</si>
  <si>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</si>
  <si>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</si>
  <si>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</si>
  <si>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</si>
  <si>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</si>
  <si>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</si>
  <si>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</si>
  <si>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</si>
  <si>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</si>
  <si>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</si>
  <si>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</si>
  <si>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</si>
  <si>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</si>
  <si>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</si>
  <si>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</si>
  <si>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</si>
  <si>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</si>
  <si>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</si>
  <si>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</si>
  <si>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</si>
  <si>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</si>
  <si>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</si>
  <si>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</si>
  <si>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</si>
  <si>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</si>
  <si>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</si>
  <si>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</si>
  <si>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</si>
  <si>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</si>
  <si>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</si>
  <si>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</si>
  <si>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</si>
  <si>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</si>
  <si>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</si>
  <si>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</si>
  <si>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</si>
  <si>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</si>
  <si>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</si>
  <si>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</si>
  <si>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</si>
  <si>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</si>
  <si>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</si>
  <si>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</si>
  <si>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</si>
  <si>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</si>
  <si>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</si>
  <si>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</si>
  <si>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</si>
  <si>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</si>
  <si>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</si>
  <si>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</si>
  <si>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</si>
  <si>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</si>
  <si>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</si>
  <si>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</si>
  <si>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</si>
  <si>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</si>
  <si>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</si>
  <si>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</si>
  <si>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</si>
  <si>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</si>
  <si>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</si>
  <si>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</si>
  <si>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</si>
  <si>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</si>
  <si>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</si>
  <si>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</si>
  <si>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</si>
  <si>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</si>
  <si>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</si>
  <si>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</si>
  <si>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</si>
  <si>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</si>
  <si>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</si>
  <si>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</si>
  <si>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</si>
  <si>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</si>
  <si>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</si>
  <si>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</si>
  <si>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</si>
  <si>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</si>
  <si>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</si>
  <si>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</si>
  <si>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</si>
  <si>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</si>
  <si>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</si>
  <si>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</si>
  <si>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</si>
  <si>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</si>
  <si>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</si>
  <si>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</si>
  <si>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</si>
  <si>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</si>
  <si>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</si>
  <si>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</si>
  <si>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</si>
  <si>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</si>
  <si>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</si>
  <si>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</si>
  <si>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</si>
  <si>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</si>
  <si>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</si>
  <si>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</si>
  <si>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</si>
  <si>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</si>
  <si>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</si>
  <si>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</si>
  <si>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</si>
  <si>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</si>
  <si>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</si>
  <si>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</si>
  <si>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</si>
  <si>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</si>
  <si>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</si>
  <si>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</si>
  <si>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</si>
  <si>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</si>
  <si>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</si>
  <si>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</si>
  <si>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</si>
  <si>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</si>
  <si>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</si>
  <si>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</si>
  <si>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</si>
  <si>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</si>
  <si>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</si>
  <si>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</si>
  <si>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</si>
  <si>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Правый</t>
  </si>
  <si>
    <t>Совместно с д/кардиологом: с учетом клинических данных, ЭКГ и КАГ рекомендована экстренная реканализация ПКА</t>
  </si>
  <si>
    <t>50 ml</t>
  </si>
  <si>
    <t xml:space="preserve">1) Контроль места пункции, повязка  на руке до 6 ч. </t>
  </si>
  <si>
    <t>17:30</t>
  </si>
  <si>
    <t>Иванов А.А.</t>
  </si>
  <si>
    <t>2,25 - 24</t>
  </si>
  <si>
    <t>стеноз устья до 30%, стеноз дист/3 до 50%</t>
  </si>
  <si>
    <t>стеноз устья до 50%. Крупные ДВ1,2. Стеноз прокс/3 ДВ1 до 50%, неровности контуров устья ДВ2  Антеградный  кровоток по ПНА и ДВ1,2 - TIMI II</t>
  </si>
  <si>
    <t xml:space="preserve">стеноз устья 80, стеноз проксимального сегмента 95%, ХТО дистального сегмента ОА. Кровоток по ОА  - TIMI 0. Кровоток по ВТК - TIMI II (Д.ветки ВТК до 2.5 мм). </t>
  </si>
  <si>
    <t xml:space="preserve">стенозы проксимального сегмента 30%, стеноз среднего сегмента 80%, неровности контуров на границе среднего и дистального сегментов. Окклюзия ЗМЖВ на уровне проксимальной трети. Крупная ЗБВ без стенотических изменений.  </t>
  </si>
  <si>
    <t>150 ml</t>
  </si>
  <si>
    <t>Катетеризация устья ПКА проводниковым катетером Launcher JR 3.5 6Fr. Коронарные проводнике whisper ls проведёны в дистальный сегмент ЗМЖВ (второй проводник проведен в ЗМЖВ 2 порядка).  Реканализация выполнена БК Колибри 2.0-15, ангиопластика устья ЗМЖВ1 и 2.  В зону проксимального сегмента ЗМЖВ1 имплантирован DES, Yukon Chrome PC 2.25-24, давлением 10 атм. В зону среднего сегмента с покрытием значимого стеноза  имплантирован  DES Resolute Integrity 3,5-38 мм, давлением 14 атм.  Выполнить дилатацию и постдилатацию  устья ЗМЖВ2 БК Колибри 1.5-15  не удалось.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ПКА, ЗМЖВ1 - TIMI III, кровоток по ЗМЖВ2 - TIMI II, остаточный стеноз устья 80% (д.ветви до 2.0 мм) . 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</si>
</sst>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D43" sqref="D43:H5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0.56944444444444442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0.57222222222222219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529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22878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26095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528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8190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15.561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531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532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533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534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525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35" sqref="K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8" t="s">
        <v>216</v>
      </c>
      <c r="D8" s="238"/>
      <c r="E8" s="238"/>
      <c r="F8" s="188">
        <v>2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45548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0.57222222222222219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0.625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5.2777777777777812E-2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Иванов А.А.</v>
      </c>
      <c r="C16" s="198">
        <f>LEN(КАГ!B11)</f>
        <v>11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22878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62</v>
      </c>
      <c r="H18" s="39"/>
    </row>
    <row r="19" spans="1:8" ht="14.45" customHeight="1">
      <c r="A19" s="15" t="s">
        <v>12</v>
      </c>
      <c r="B19" s="68">
        <f>КАГ!B14</f>
        <v>26095</v>
      </c>
      <c r="C19" s="69"/>
      <c r="D19" s="69"/>
      <c r="E19" s="69"/>
      <c r="F19" s="69"/>
      <c r="G19" s="163" t="s">
        <v>399</v>
      </c>
      <c r="H19" s="178" t="str">
        <f>КАГ!H15</f>
        <v>17:30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8190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15.561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0.57638888888888884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536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43" t="s">
        <v>527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535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9" sqref="H9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45548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Иванов А.А.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22878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62</v>
      </c>
    </row>
    <row r="7" spans="1:4">
      <c r="A7" s="38"/>
      <c r="C7" s="101" t="s">
        <v>12</v>
      </c>
      <c r="D7" s="103">
        <f>КАГ!$B$14</f>
        <v>26095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2" t="s">
        <v>330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2" t="s">
        <v>521</v>
      </c>
      <c r="C16" s="135"/>
      <c r="D16" s="140">
        <v>2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375</v>
      </c>
      <c r="C17" s="135" t="s">
        <v>403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2" t="s">
        <v>375</v>
      </c>
      <c r="C18" s="135" t="s">
        <v>406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324</v>
      </c>
      <c r="C19" s="180" t="s">
        <v>473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3" t="s">
        <v>358</v>
      </c>
      <c r="C20" s="135" t="s">
        <v>530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JR 3.5</v>
      </c>
      <c r="U2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1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1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1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0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0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0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0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1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0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0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0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0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2024-09-13T12:26:06Z</cp:lastPrinted>
  <dcterms:created xsi:type="dcterms:W3CDTF">2015-06-05T18:19:34Z</dcterms:created>
  <dcterms:modified xsi:type="dcterms:W3CDTF">2024-09-13T12:28:01Z</dcterms:modified>
</cp:coreProperties>
</file>