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minimized="1"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7" i="9"/>
  <c r="B19" i="9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44" i="1"/>
  <c r="S70" i="1"/>
  <c r="S45" i="1"/>
  <c r="S64" i="1"/>
  <c r="H75" i="1"/>
  <c r="U65" i="1" s="1"/>
  <c r="S75" i="1"/>
  <c r="S49" i="1"/>
  <c r="S62" i="1"/>
  <c r="S57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19" i="1"/>
  <c r="S23" i="1"/>
  <c r="S7" i="1"/>
  <c r="S38" i="1"/>
  <c r="S16" i="1"/>
  <c r="S26" i="1"/>
  <c r="S9" i="1"/>
  <c r="S24" i="1"/>
  <c r="S18" i="1"/>
  <c r="S17" i="1"/>
  <c r="S33" i="1"/>
  <c r="S32" i="1"/>
  <c r="S34" i="1" l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54" i="1"/>
  <c r="W55" i="1"/>
  <c r="W66" i="1"/>
  <c r="W65" i="1"/>
  <c r="W52" i="1"/>
  <c r="W68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0" i="1" l="1"/>
  <c r="W53" i="1"/>
  <c r="W64" i="1"/>
  <c r="W46" i="1"/>
  <c r="W57" i="1"/>
  <c r="W47" i="1"/>
  <c r="W39" i="1"/>
  <c r="V50" i="1"/>
  <c r="V57" i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53" i="1"/>
  <c r="X32" i="1"/>
  <c r="X67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P39" i="1"/>
  <c r="N69" i="1"/>
  <c r="G64" i="1"/>
  <c r="M54" i="1"/>
  <c r="M55" i="1" s="1"/>
  <c r="L51" i="1"/>
  <c r="L52" i="1" s="1"/>
  <c r="L53" i="1" s="1"/>
  <c r="X72" i="1" l="1"/>
  <c r="X23" i="1"/>
  <c r="X37" i="1"/>
  <c r="X11" i="1"/>
  <c r="X24" i="1"/>
  <c r="X65" i="1"/>
  <c r="X54" i="1"/>
  <c r="X13" i="1"/>
  <c r="X71" i="1"/>
  <c r="X48" i="1"/>
  <c r="X4" i="1"/>
  <c r="X59" i="1"/>
  <c r="X6" i="1"/>
  <c r="X73" i="1"/>
  <c r="X9" i="1"/>
  <c r="X39" i="1"/>
  <c r="X29" i="1"/>
  <c r="X41" i="1"/>
  <c r="X18" i="1"/>
  <c r="X3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<sst xmlns="http://schemas.openxmlformats.org/spreadsheetml/2006/main" count="891" uniqueCount="537">
  <si>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</si>
  <si>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</si>
  <si>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</si>
  <si>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</si>
  <si>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</si>
  <si>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</si>
  <si>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</si>
  <si>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</si>
  <si>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</si>
  <si>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</si>
  <si>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</si>
  <si>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</si>
  <si>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</si>
  <si>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</si>
  <si>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</si>
  <si>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</si>
  <si>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</si>
  <si>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</si>
  <si>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</si>
  <si>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</si>
  <si>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</si>
  <si>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</si>
  <si>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</si>
  <si>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</si>
  <si>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</si>
  <si>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</si>
  <si>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</si>
  <si>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</si>
  <si>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</si>
  <si>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</si>
  <si>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</si>
  <si>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</si>
  <si>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</si>
  <si>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</si>
  <si>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</si>
  <si>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</si>
  <si>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</si>
  <si>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</si>
  <si>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</si>
  <si>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</si>
  <si>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</si>
  <si>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</si>
  <si>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</si>
  <si>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</si>
  <si>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</si>
  <si>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</si>
  <si>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</si>
  <si>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</si>
  <si>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</si>
  <si>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</si>
  <si>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</si>
  <si>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</si>
  <si>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</si>
  <si>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</si>
  <si>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</si>
  <si>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</si>
  <si>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</si>
  <si>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</si>
  <si>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</si>
  <si>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</si>
  <si>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</si>
  <si>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</si>
  <si>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</si>
  <si>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</si>
  <si>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</si>
  <si>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</si>
  <si>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</si>
  <si>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</si>
  <si>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</si>
  <si>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</si>
  <si>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</si>
  <si>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</si>
  <si>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</si>
  <si>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</si>
  <si>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</si>
  <si>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</si>
  <si>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</si>
  <si>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</si>
  <si>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</si>
  <si>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</si>
  <si>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</si>
  <si>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</si>
  <si>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</si>
  <si>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</si>
  <si>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</si>
  <si>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</si>
  <si>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</si>
  <si>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</si>
  <si>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</si>
  <si>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</si>
  <si>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</si>
  <si>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</si>
  <si>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</si>
  <si>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</si>
  <si>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</si>
  <si>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</si>
  <si>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</si>
  <si>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</si>
  <si>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</si>
  <si>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</si>
  <si>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</si>
  <si>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</si>
  <si>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</si>
  <si>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</si>
  <si>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</si>
  <si>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</si>
  <si>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</si>
  <si>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</si>
  <si>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</si>
  <si>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</si>
  <si>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</si>
  <si>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</si>
  <si>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</si>
  <si>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</si>
  <si>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</si>
  <si>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</si>
  <si>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</si>
  <si>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</si>
  <si>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</si>
  <si>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</si>
  <si>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</si>
  <si>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</si>
  <si>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</si>
  <si>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</si>
  <si>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</si>
  <si>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</si>
  <si>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</si>
  <si>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</si>
  <si>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</si>
  <si>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</si>
  <si>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</si>
  <si>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</si>
  <si>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</si>
  <si>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</si>
  <si>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</si>
  <si>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</si>
  <si>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</si>
  <si>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</si>
  <si>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</si>
  <si>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</si>
  <si>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</si>
  <si>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</si>
  <si>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</si>
  <si>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</si>
  <si>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</si>
  <si>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</si>
  <si>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</si>
  <si>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</si>
  <si>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</si>
  <si>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</si>
  <si>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</si>
  <si>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</si>
  <si>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</si>
  <si>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</si>
  <si>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</si>
  <si>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</si>
  <si>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</si>
  <si>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</si>
  <si>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</si>
  <si>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</si>
  <si>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</si>
  <si>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</si>
  <si>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</si>
  <si>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</si>
  <si>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</si>
  <si>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</si>
  <si>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</si>
  <si>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</si>
  <si>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</si>
  <si>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</si>
  <si>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</si>
  <si>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</si>
  <si>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</si>
  <si>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</si>
  <si>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</si>
  <si>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</si>
  <si>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</si>
  <si>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</si>
  <si>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</si>
  <si>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</si>
  <si>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</si>
  <si>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</si>
  <si>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</si>
  <si>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</si>
  <si>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</si>
  <si>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</si>
  <si>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</si>
  <si>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</si>
  <si>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</si>
  <si>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</si>
  <si>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</si>
  <si>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</si>
  <si>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</si>
  <si>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</si>
  <si>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</si>
  <si>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</si>
  <si>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</si>
  <si>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</si>
  <si>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</si>
  <si>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</si>
  <si>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</si>
  <si>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</si>
  <si>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</si>
  <si>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</si>
  <si>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</si>
  <si>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</si>
  <si>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</si>
  <si>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</si>
  <si>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</si>
  <si>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</si>
  <si>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</si>
  <si>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</si>
  <si>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</si>
  <si>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</si>
  <si>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</si>
  <si>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</si>
  <si>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</si>
  <si>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</si>
  <si>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</si>
  <si>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</si>
  <si>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</si>
  <si>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</si>
  <si>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</si>
  <si>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</si>
  <si>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</si>
  <si>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</si>
  <si>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</si>
  <si>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</si>
  <si>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</si>
  <si>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</si>
  <si>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</si>
  <si>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</si>
  <si>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</si>
  <si>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</si>
  <si>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</si>
  <si>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</si>
  <si>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</si>
  <si>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</si>
  <si>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</si>
  <si>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</si>
  <si>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</si>
  <si>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</si>
  <si>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</si>
  <si>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</si>
  <si>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</si>
  <si>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</si>
  <si>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</si>
  <si>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</si>
  <si>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</si>
  <si>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</si>
  <si>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</si>
  <si>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</si>
  <si>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</si>
  <si>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</si>
  <si>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</si>
  <si>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</si>
  <si>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</si>
  <si>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</si>
  <si>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</si>
  <si>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</si>
  <si>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</si>
  <si>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</si>
  <si>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</si>
  <si>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</si>
  <si>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</si>
  <si>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</si>
  <si>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</si>
  <si>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</si>
  <si>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</si>
  <si>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</si>
  <si>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</si>
  <si>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</si>
  <si>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</si>
  <si>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</si>
  <si>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</si>
  <si>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</si>
  <si>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</si>
  <si>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</si>
  <si>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</si>
  <si>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</si>
  <si>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</si>
  <si>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</si>
  <si>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</si>
  <si>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</si>
  <si>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</si>
  <si>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</si>
  <si>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</si>
  <si>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</si>
  <si>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</si>
  <si>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</si>
  <si>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</si>
  <si>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</si>
  <si>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</si>
  <si>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</si>
  <si>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</si>
  <si>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</si>
  <si>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</si>
  <si>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</si>
  <si>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</si>
  <si>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</si>
  <si>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</si>
  <si>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</si>
  <si>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</si>
  <si>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</si>
  <si>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</si>
  <si>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</si>
  <si>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</si>
  <si>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</si>
  <si>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</si>
  <si>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</si>
  <si>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</si>
  <si>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</si>
  <si>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</si>
  <si>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</si>
  <si>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</si>
  <si>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</si>
  <si>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</si>
  <si>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</si>
  <si>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</si>
  <si>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</si>
  <si>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</si>
  <si>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</si>
  <si>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</si>
  <si>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</si>
  <si>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</si>
  <si>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</si>
  <si>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</si>
  <si>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</si>
  <si>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</si>
  <si>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</si>
  <si>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</si>
  <si>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</si>
  <si>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</si>
  <si>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</si>
  <si>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</si>
  <si>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</si>
  <si>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</si>
  <si>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</si>
  <si>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</si>
  <si>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</si>
  <si>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</si>
  <si>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</si>
  <si>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</si>
  <si>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</si>
  <si>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</si>
  <si>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</si>
  <si>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</si>
  <si>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</si>
  <si>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</si>
  <si>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</si>
  <si>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</si>
  <si>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</si>
  <si>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</si>
  <si>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</si>
  <si>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</si>
  <si>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</si>
  <si>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</si>
  <si>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</si>
  <si>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</si>
  <si>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</si>
  <si>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</si>
  <si>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</si>
  <si>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</si>
  <si>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</si>
  <si>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</si>
  <si>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</si>
  <si>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</si>
  <si>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</si>
  <si>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</si>
  <si>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</si>
  <si>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</si>
  <si>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</si>
  <si>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</si>
  <si>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</si>
  <si>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</si>
  <si>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</si>
  <si>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</si>
  <si>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</si>
  <si>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</si>
  <si>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</si>
  <si>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</si>
  <si>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</si>
  <si>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</si>
  <si>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</si>
  <si>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</si>
  <si>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</si>
  <si>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</si>
  <si>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</si>
  <si>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</si>
  <si>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</si>
  <si>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</si>
  <si>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</si>
  <si>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</si>
  <si>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</si>
  <si>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</si>
  <si>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</si>
  <si>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</si>
  <si>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</si>
  <si>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</si>
  <si>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</si>
  <si>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</si>
  <si>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</si>
  <si>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</si>
  <si>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</si>
  <si>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</si>
  <si>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</si>
  <si>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</si>
  <si>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</si>
  <si>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</si>
  <si>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</si>
  <si>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</si>
  <si>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</si>
  <si>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</si>
  <si>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</si>
  <si>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</si>
  <si>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</si>
  <si>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</si>
  <si>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</si>
  <si>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</si>
  <si>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</si>
  <si>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</si>
  <si>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</si>
  <si>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</si>
  <si>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</si>
  <si>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</si>
  <si>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</si>
  <si>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</si>
  <si>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</si>
  <si>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</si>
  <si>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</si>
  <si>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</si>
  <si>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</si>
  <si>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</si>
  <si>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</si>
  <si>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</si>
  <si>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</si>
  <si>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</si>
  <si>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</si>
  <si>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</si>
  <si>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</si>
  <si>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</si>
  <si>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</si>
  <si>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</si>
  <si>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</si>
  <si>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</si>
  <si>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</si>
  <si>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</si>
  <si>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</si>
  <si>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</si>
  <si>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</si>
  <si>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</si>
  <si>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</si>
  <si>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</si>
  <si>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</si>
  <si>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</si>
  <si>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</si>
  <si>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</si>
  <si>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</si>
  <si>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</si>
  <si>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</si>
  <si>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</si>
  <si>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</si>
  <si>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</si>
  <si>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</si>
  <si>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</si>
  <si>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</si>
  <si>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</si>
  <si>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</si>
  <si>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</si>
  <si>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</si>
  <si>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</si>
  <si>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</si>
  <si>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</si>
  <si>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</si>
  <si>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</si>
  <si>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</si>
  <si>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</si>
  <si>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</si>
  <si>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</si>
  <si>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</si>
  <si>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</si>
  <si>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</si>
  <si>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</si>
  <si>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</si>
  <si>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</si>
  <si>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</si>
  <si>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</si>
  <si>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</si>
  <si>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</si>
  <si>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</si>
  <si>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</si>
  <si>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</si>
  <si>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</si>
  <si>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</si>
  <si>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</si>
  <si>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</si>
  <si>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</si>
  <si>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</si>
  <si>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</si>
  <si>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</si>
  <si>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</si>
  <si>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</si>
  <si>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</si>
  <si>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</si>
  <si>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</si>
  <si>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</si>
  <si>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</si>
  <si>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</si>
  <si>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</si>
  <si>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</si>
  <si>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</si>
  <si>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</si>
  <si>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</si>
  <si>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</si>
  <si>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</si>
  <si>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</si>
  <si>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</si>
  <si>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</si>
  <si>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</si>
  <si>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</si>
  <si>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</si>
  <si>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</si>
  <si>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</si>
  <si>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</si>
  <si>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проходим, контуры ровные</t>
  </si>
  <si>
    <t>С учётом клиники, данных каг и коронарографии совместно с д/кардиологом принято решение в пользу ЧКВ бассейна ПНА в экстренном порядке.</t>
  </si>
  <si>
    <t xml:space="preserve">1) Контроль места пункции, повязка  на руке до 6 ч. </t>
  </si>
  <si>
    <t>10 ml</t>
  </si>
  <si>
    <t>Петров А.М.</t>
  </si>
  <si>
    <t>14:18</t>
  </si>
  <si>
    <t>1,5 - 10</t>
  </si>
  <si>
    <t>3,25 - 15</t>
  </si>
  <si>
    <t>Правый</t>
  </si>
  <si>
    <t>бассейн представлен доминантной ВТК. Определяются неровности контуров проксимального сегмента, стенозы средней трети до 50%.  Антеградный кровоток  TIMI III.</t>
  </si>
  <si>
    <t>стенозы проксимального сегмента до 30%, стеноз среднего сегмента 60%, стеноз дистального сегмента 70%, пролонгированный стеноз проксимальной трети ЗБВ от устья 80% (d. не более 2.0-2.25 мм). Антеградный кровоток  TIMI III.</t>
  </si>
  <si>
    <t>Устье ствола ЛКА катетеризировано проводниковым катетером Launcher EBU 3.5 6Fr. Коронарный проводник shunmei (1 шт) проведен в дистальный сегмент ПНА, fielder (1 шт) - в дистальный сегмент ДВ. Предилатация значимого стеноза ПНА  БК Колибри 2,5-15 мм, давлением 12 атм. В зону стенозов среднего сегмента с частичным покрытием проксимального сегмента и всех значимых стенозов ПНА последовательно с оверлапингом имплантированы стент DES Resolute Integrity 2,5-22 мм и DES Resolute Integrity 3,0-38 мм, давлением по 14 атм. Постдилатация и оптимизация стентов на всём протяжении БК NC Аксиома  от стента 3.25 - 15, давлением до 14 атм. Рекроссинг проводников. Дилатация ячейки стента и устья крупной ДВ БК  Колибри 1,5-15 мм,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 TIMI III. ДВ контрастируется полном объёме, резидуальный устьевой стеноз до 50%.  Пациент в стабильном состоянии транспортируется в ПРИТ для дальнейшего наблюдения и лечения.</t>
  </si>
  <si>
    <t>стеноз устья до 30%, стеноз проксимального сегмента 50%, на границе проксимального и среднего сегментов бифуркационный стеноз (по medina 1,1,1): ПНА -90%+ устье крупной ДВ 95%, стенозы среднего сегмента до 50%. Антеградный кровоток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</si>
</sst>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P13" sqref="P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0.85069444444444453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364</v>
      </c>
      <c r="H11" s="26"/>
    </row>
    <row r="12" spans="1:8" ht="16.5" thickTop="1">
      <c r="A12" s="81" t="s">
        <v>8</v>
      </c>
      <c r="B12" s="82">
        <v>22008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29604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3110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5.9089999999999998</v>
      </c>
    </row>
    <row r="18" spans="1:8" ht="14.45" customHeight="1">
      <c r="A18" s="57" t="s">
        <v>188</v>
      </c>
      <c r="B18" s="87" t="s">
        <v>532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1" t="s">
        <v>524</v>
      </c>
      <c r="C20" s="222"/>
      <c r="D20" s="222"/>
      <c r="E20" s="222"/>
      <c r="F20" s="222"/>
      <c r="G20" s="222"/>
      <c r="H20" s="223"/>
    </row>
    <row r="21" spans="1:8">
      <c r="A21" s="58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9" t="s">
        <v>271</v>
      </c>
      <c r="B22" s="226" t="s">
        <v>536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6" t="s">
        <v>533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6" t="s">
        <v>534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525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5"/>
      <c r="C49" s="206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45583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0.85069444444444453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0.88888888888888884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3.8194444444444309E-2</v>
      </c>
      <c r="D15" s="95" t="s">
        <v>170</v>
      </c>
      <c r="E15" s="93"/>
      <c r="F15" s="93"/>
      <c r="G15" s="80" t="str">
        <f>КАГ!G11</f>
        <v>Соболев Д.А.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Петров А.М.</v>
      </c>
      <c r="C16" s="200">
        <f>LEN(КАГ!B11)</f>
        <v>11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22008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29604</v>
      </c>
      <c r="C19" s="69"/>
      <c r="D19" s="69"/>
      <c r="E19" s="69"/>
      <c r="F19" s="69"/>
      <c r="G19" s="165" t="s">
        <v>399</v>
      </c>
      <c r="H19" s="180" t="str">
        <f>КАГ!H15</f>
        <v>14:18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3110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5.9089999999999998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стеноз устья до 30%, стеноз проксимального сегмента 50%, на границе проксимального и среднего сегментов бифуркационный стеноз (по medina 1,1,1): ПНА -90%+ устье крупной ДВ 95%, стенозы среднего сегмента до 50%. Антеградный кровоток  TIMI III.
Бассейн  ОА:   бассейн представлен доминантной ВТК. Определяются неровности контуров проксимального сегмента, стенозы средней трети до 50%.  Антеградный кровоток  TIMI III.
Бассейн ПКА:   стенозы проксимального сегмента до 30%, стеноз среднего сегмента 60%, стеноз дистального сегмента 70%, пролонгированный стеноз проксимальной трети ЗБВ от устья 80% (d. не более 2.0-2.25 мм). Антеградный кровоток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21" sqref="G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Петров А.М.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22008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29604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315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530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410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515</v>
      </c>
      <c r="C19" s="182" t="s">
        <v>531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462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324</v>
      </c>
      <c r="C21" s="135" t="s">
        <v>440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Fielder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>Fielder XT-A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>Fielder XT-R</v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1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2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3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1</v>
      </c>
      <c r="M56" s="116">
        <f>IF(ISNUMBER(SEARCH('Карта учёта'!$B$21,Расходка[[#This Row],[Наименование расходного материала]])),MAX($M$1:M55)+1,0)</f>
        <v>1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2024-10-18T18:43:15Z</cp:lastPrinted>
  <dcterms:created xsi:type="dcterms:W3CDTF">2015-06-05T18:19:34Z</dcterms:created>
  <dcterms:modified xsi:type="dcterms:W3CDTF">2024-10-18T18:44:18Z</dcterms:modified>
</cp:coreProperties>
</file>