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48" i="1" s="1"/>
  <c r="U76" i="1"/>
  <c r="U53" i="1"/>
  <c r="U50" i="1"/>
  <c r="U62" i="1"/>
  <c r="U43" i="1"/>
  <c r="U67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71" i="1" l="1"/>
  <c r="U65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1" i="1" s="1"/>
  <c r="W43" i="1"/>
  <c r="W45" i="1"/>
  <c r="W65" i="1"/>
  <c r="W70" i="1"/>
  <c r="W48" i="1"/>
  <c r="W40" i="1"/>
  <c r="W54" i="1"/>
  <c r="W68" i="1"/>
  <c r="W39" i="1"/>
  <c r="W41" i="1"/>
  <c r="W47" i="1"/>
  <c r="I77" i="1"/>
  <c r="V62" i="1"/>
  <c r="V50" i="1"/>
  <c r="W77" i="1"/>
  <c r="V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50" i="1" l="1"/>
  <c r="W72" i="1"/>
  <c r="W60" i="1"/>
  <c r="W59" i="1"/>
  <c r="W51" i="1"/>
  <c r="W66" i="1"/>
  <c r="W49" i="1"/>
  <c r="W52" i="1"/>
  <c r="W67" i="1"/>
  <c r="W64" i="1"/>
  <c r="W53" i="1"/>
  <c r="W63" i="1"/>
  <c r="W73" i="1"/>
  <c r="W75" i="1"/>
  <c r="W55" i="1"/>
  <c r="W69" i="1"/>
  <c r="W62" i="1"/>
  <c r="W76" i="1"/>
  <c r="W57" i="1"/>
  <c r="W46" i="1"/>
  <c r="W44" i="1"/>
  <c r="W74" i="1"/>
  <c r="W58" i="1"/>
  <c r="W42" i="1"/>
  <c r="W61" i="1"/>
  <c r="W56" i="1"/>
  <c r="V73" i="1"/>
  <c r="V68" i="1"/>
  <c r="V67" i="1"/>
  <c r="V46" i="1"/>
  <c r="V54" i="1"/>
  <c r="V72" i="1"/>
  <c r="V48" i="1"/>
  <c r="V53" i="1"/>
  <c r="V56" i="1"/>
  <c r="V43" i="1"/>
  <c r="V69" i="1"/>
  <c r="V45" i="1"/>
  <c r="V41" i="1"/>
  <c r="V76" i="1"/>
  <c r="V51" i="1"/>
  <c r="V61" i="1"/>
  <c r="V64" i="1"/>
  <c r="V66" i="1"/>
  <c r="V44" i="1"/>
  <c r="V60" i="1"/>
  <c r="V57" i="1"/>
  <c r="V40" i="1"/>
  <c r="V55" i="1"/>
  <c r="V74" i="1"/>
  <c r="V47" i="1"/>
  <c r="V70" i="1"/>
  <c r="V65" i="1"/>
  <c r="V42" i="1"/>
  <c r="V39" i="1"/>
  <c r="V71" i="1"/>
  <c r="V52" i="1"/>
  <c r="V49" i="1"/>
  <c r="V75" i="1"/>
  <c r="V58" i="1"/>
  <c r="V63" i="1"/>
  <c r="V59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K76" i="1" l="1"/>
  <c r="K77" i="1" s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P74" i="1"/>
  <c r="N72" i="1"/>
  <c r="N73" i="1" s="1"/>
  <c r="L67" i="1"/>
  <c r="M61" i="1"/>
  <c r="G76" i="1" l="1"/>
  <c r="G77" i="1" s="1"/>
  <c r="T7" i="1" s="1"/>
  <c r="AC51" i="1"/>
  <c r="P75" i="1"/>
  <c r="AC73" i="1" s="1"/>
  <c r="T6" i="1"/>
  <c r="T3" i="1"/>
  <c r="T4" i="1"/>
  <c r="T40" i="1"/>
  <c r="T47" i="1"/>
  <c r="T66" i="1"/>
  <c r="T17" i="1"/>
  <c r="T33" i="1"/>
  <c r="T48" i="1"/>
  <c r="T9" i="1"/>
  <c r="T65" i="1"/>
  <c r="T67" i="1"/>
  <c r="T36" i="1"/>
  <c r="T43" i="1"/>
  <c r="T60" i="1"/>
  <c r="T39" i="1"/>
  <c r="T13" i="1"/>
  <c r="T10" i="1"/>
  <c r="T37" i="1"/>
  <c r="T35" i="1"/>
  <c r="T53" i="1"/>
  <c r="T59" i="1"/>
  <c r="T27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34" i="1" l="1"/>
  <c r="T74" i="1"/>
  <c r="T70" i="1"/>
  <c r="T28" i="1"/>
  <c r="T11" i="1"/>
  <c r="T72" i="1"/>
  <c r="T20" i="1"/>
  <c r="T57" i="1"/>
  <c r="T15" i="1"/>
  <c r="T68" i="1"/>
  <c r="T50" i="1"/>
  <c r="T64" i="1"/>
  <c r="T71" i="1"/>
  <c r="T5" i="1"/>
  <c r="T23" i="1"/>
  <c r="T8" i="1"/>
  <c r="T51" i="1"/>
  <c r="T24" i="1"/>
  <c r="T46" i="1"/>
  <c r="T44" i="1"/>
  <c r="T49" i="1"/>
  <c r="T58" i="1"/>
  <c r="T73" i="1"/>
  <c r="T75" i="1"/>
  <c r="T76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<sst xmlns="http://schemas.openxmlformats.org/spreadsheetml/2006/main" count="891" uniqueCount="538">
  <si>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</si>
  <si>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</si>
  <si>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</si>
  <si>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</si>
  <si>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</si>
  <si>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</si>
  <si>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</si>
  <si>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</si>
  <si>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</si>
  <si>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</si>
  <si>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</si>
  <si>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</si>
  <si>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</si>
  <si>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</si>
  <si>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</si>
  <si>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</si>
  <si>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</si>
  <si>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</si>
  <si>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</si>
  <si>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</si>
  <si>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</si>
  <si>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</si>
  <si>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</si>
  <si>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</si>
  <si>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</si>
  <si>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</si>
  <si>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</si>
  <si>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</si>
  <si>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</si>
  <si>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</si>
  <si>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</si>
  <si>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</si>
  <si>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</si>
  <si>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</si>
  <si>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</si>
  <si>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</si>
  <si>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</si>
  <si>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</si>
  <si>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</si>
  <si>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</si>
  <si>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</si>
  <si>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</si>
  <si>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</si>
  <si>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</si>
  <si>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</si>
  <si>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</si>
  <si>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</si>
  <si>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</si>
  <si>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</si>
  <si>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</si>
  <si>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</si>
  <si>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</si>
  <si>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</si>
  <si>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</si>
  <si>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</si>
  <si>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</si>
  <si>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</si>
  <si>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</si>
  <si>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</si>
  <si>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</si>
  <si>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</si>
  <si>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</si>
  <si>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</si>
  <si>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</si>
  <si>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</si>
  <si>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</si>
  <si>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</si>
  <si>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</si>
  <si>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</si>
  <si>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</si>
  <si>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</si>
  <si>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</si>
  <si>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</si>
  <si>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</si>
  <si>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</si>
  <si>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</si>
  <si>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</si>
  <si>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</si>
  <si>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</si>
  <si>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</si>
  <si>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</si>
  <si>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</si>
  <si>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</si>
  <si>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</si>
  <si>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</si>
  <si>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</si>
  <si>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</si>
  <si>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</si>
  <si>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</si>
  <si>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</si>
  <si>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</si>
  <si>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</si>
  <si>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</si>
  <si>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</si>
  <si>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</si>
  <si>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</si>
  <si>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</si>
  <si>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</si>
  <si>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</si>
  <si>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</si>
  <si>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</si>
  <si>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</si>
  <si>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</si>
  <si>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</si>
  <si>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</si>
  <si>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</si>
  <si>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</si>
  <si>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</si>
  <si>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</si>
  <si>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</si>
  <si>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</si>
  <si>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</si>
  <si>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</si>
  <si>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</si>
  <si>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</si>
  <si>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</si>
  <si>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</si>
  <si>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</si>
  <si>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</si>
  <si>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</si>
  <si>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</si>
  <si>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</si>
  <si>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</si>
  <si>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</si>
  <si>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</si>
  <si>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</si>
  <si>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</si>
  <si>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</si>
  <si>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</si>
  <si>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</si>
  <si>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</si>
  <si>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</si>
  <si>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</si>
  <si>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</si>
  <si>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</si>
  <si>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</si>
  <si>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</si>
  <si>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</si>
  <si>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</si>
  <si>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</si>
  <si>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</si>
  <si>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</si>
  <si>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</si>
  <si>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</si>
  <si>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</si>
  <si>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</si>
  <si>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</si>
  <si>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</si>
  <si>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</si>
  <si>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</si>
  <si>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</si>
  <si>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</si>
  <si>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</si>
  <si>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</si>
  <si>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</si>
  <si>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</si>
  <si>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</si>
  <si>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</si>
  <si>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</si>
  <si>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</si>
  <si>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</si>
  <si>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</si>
  <si>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</si>
  <si>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</si>
  <si>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</si>
  <si>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</si>
  <si>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</si>
  <si>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</si>
  <si>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</si>
  <si>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</si>
  <si>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</si>
  <si>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</si>
  <si>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</si>
  <si>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</si>
  <si>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</si>
  <si>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</si>
  <si>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</si>
  <si>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</si>
  <si>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</si>
  <si>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</si>
  <si>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</si>
  <si>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</si>
  <si>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</si>
  <si>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</si>
  <si>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</si>
  <si>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</si>
  <si>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</si>
  <si>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</si>
  <si>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</si>
  <si>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</si>
  <si>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</si>
  <si>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</si>
  <si>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</si>
  <si>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</si>
  <si>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</si>
  <si>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</si>
  <si>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</si>
  <si>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</si>
  <si>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</si>
  <si>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</si>
  <si>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</si>
  <si>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</si>
  <si>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</si>
  <si>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</si>
  <si>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</si>
  <si>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</si>
  <si>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</si>
  <si>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</si>
  <si>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</si>
  <si>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</si>
  <si>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</si>
  <si>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</si>
  <si>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</si>
  <si>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</si>
  <si>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</si>
  <si>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</si>
  <si>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</si>
  <si>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</si>
  <si>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</si>
  <si>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</si>
  <si>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</si>
  <si>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</si>
  <si>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</si>
  <si>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</si>
  <si>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</si>
  <si>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</si>
  <si>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</si>
  <si>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</si>
  <si>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</si>
  <si>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</si>
  <si>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</si>
  <si>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</si>
  <si>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</si>
  <si>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</si>
  <si>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</si>
  <si>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</si>
  <si>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</si>
  <si>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</si>
  <si>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</si>
  <si>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</si>
  <si>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</si>
  <si>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</si>
  <si>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</si>
  <si>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</si>
  <si>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</si>
  <si>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</si>
  <si>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</si>
  <si>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</si>
  <si>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</si>
  <si>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</si>
  <si>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</si>
  <si>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</si>
  <si>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</si>
  <si>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</si>
  <si>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</si>
  <si>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</si>
  <si>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</si>
  <si>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</si>
  <si>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</si>
  <si>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</si>
  <si>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</si>
  <si>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</si>
  <si>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</si>
  <si>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</si>
  <si>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</si>
  <si>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</si>
  <si>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</si>
  <si>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</si>
  <si>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</si>
  <si>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</si>
  <si>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</si>
  <si>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</si>
  <si>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</si>
  <si>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</si>
  <si>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</si>
  <si>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</si>
  <si>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</si>
  <si>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</si>
  <si>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</si>
  <si>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</si>
  <si>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</si>
  <si>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</si>
  <si>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</si>
  <si>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</si>
  <si>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</si>
  <si>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</si>
  <si>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</si>
  <si>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</si>
  <si>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</si>
  <si>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</si>
  <si>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</si>
  <si>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</si>
  <si>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</si>
  <si>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</si>
  <si>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</si>
  <si>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</si>
  <si>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</si>
  <si>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</si>
  <si>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</si>
  <si>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</si>
  <si>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</si>
  <si>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</si>
  <si>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</si>
  <si>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</si>
  <si>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</si>
  <si>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</si>
  <si>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</si>
  <si>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</si>
  <si>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</si>
  <si>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</si>
  <si>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</si>
  <si>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</si>
  <si>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</si>
  <si>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</si>
  <si>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</si>
  <si>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</si>
  <si>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</si>
  <si>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</si>
  <si>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</si>
  <si>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</si>
  <si>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</si>
  <si>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</si>
  <si>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</si>
  <si>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</si>
  <si>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</si>
  <si>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</si>
  <si>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</si>
  <si>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</si>
  <si>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</si>
  <si>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</si>
  <si>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</si>
  <si>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</si>
  <si>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</si>
  <si>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</si>
  <si>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</si>
  <si>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</si>
  <si>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</si>
  <si>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</si>
  <si>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</si>
  <si>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</si>
  <si>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</si>
  <si>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</si>
  <si>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</si>
  <si>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</si>
  <si>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</si>
  <si>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</si>
  <si>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</si>
  <si>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</si>
  <si>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</si>
  <si>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</si>
  <si>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</si>
  <si>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</si>
  <si>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</si>
  <si>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</si>
  <si>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</si>
  <si>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</si>
  <si>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</si>
  <si>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</si>
  <si>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</si>
  <si>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</si>
  <si>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</si>
  <si>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</si>
  <si>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</si>
  <si>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</si>
  <si>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</si>
  <si>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</si>
  <si>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</si>
  <si>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</si>
  <si>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</si>
  <si>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</si>
  <si>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</si>
  <si>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</si>
  <si>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</si>
  <si>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</si>
  <si>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</si>
  <si>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</si>
  <si>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</si>
  <si>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</si>
  <si>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</si>
  <si>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</si>
  <si>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</si>
  <si>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</si>
  <si>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</si>
  <si>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</si>
  <si>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</si>
  <si>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</si>
  <si>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</si>
  <si>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</si>
  <si>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</si>
  <si>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</si>
  <si>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</si>
  <si>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</si>
  <si>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</si>
  <si>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</si>
  <si>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</si>
  <si>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</si>
  <si>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</si>
  <si>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</si>
  <si>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</si>
  <si>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</si>
  <si>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</si>
  <si>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</si>
  <si>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</si>
  <si>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</si>
  <si>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</si>
  <si>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</si>
  <si>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</si>
  <si>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</si>
  <si>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</si>
  <si>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</si>
  <si>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</si>
  <si>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</si>
  <si>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</si>
  <si>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</si>
  <si>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</si>
  <si>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</si>
  <si>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</si>
  <si>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</si>
  <si>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</si>
  <si>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</si>
  <si>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</si>
  <si>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</si>
  <si>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</si>
  <si>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</si>
  <si>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</si>
  <si>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</si>
  <si>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</si>
  <si>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</si>
  <si>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</si>
  <si>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</si>
  <si>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</si>
  <si>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</si>
  <si>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</si>
  <si>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</si>
  <si>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</si>
  <si>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</si>
  <si>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</si>
  <si>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</si>
  <si>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</si>
  <si>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</si>
  <si>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</si>
  <si>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</si>
  <si>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</si>
  <si>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</si>
  <si>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</si>
  <si>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</si>
  <si>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</si>
  <si>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</si>
  <si>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</si>
  <si>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</si>
  <si>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</si>
  <si>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</si>
  <si>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</si>
  <si>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</si>
  <si>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</si>
  <si>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</si>
  <si>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</si>
  <si>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</si>
  <si>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</si>
  <si>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</si>
  <si>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</si>
  <si>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</si>
  <si>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</si>
  <si>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</si>
  <si>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</si>
  <si>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</si>
  <si>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</si>
  <si>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</si>
  <si>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</si>
  <si>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</si>
  <si>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</si>
  <si>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</si>
  <si>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</si>
  <si>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</si>
  <si>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</si>
  <si>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</si>
  <si>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</si>
  <si>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</si>
  <si>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</si>
  <si>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</si>
  <si>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</si>
  <si>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</si>
  <si>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</si>
  <si>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</si>
  <si>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</si>
  <si>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</si>
  <si>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</si>
  <si>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</si>
  <si>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</si>
  <si>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</si>
  <si>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</si>
  <si>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</si>
  <si>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</si>
  <si>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</si>
  <si>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</si>
  <si>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</si>
  <si>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</si>
  <si>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</si>
  <si>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</si>
  <si>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</si>
  <si>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</si>
  <si>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</si>
  <si>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</si>
  <si>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</si>
  <si>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</si>
  <si>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</si>
  <si>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</si>
  <si>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</si>
  <si>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</si>
  <si>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</si>
  <si>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</si>
  <si>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</si>
  <si>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</si>
  <si>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</si>
  <si>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</si>
  <si>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</si>
  <si>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</si>
  <si>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</si>
  <si>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</si>
  <si>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</si>
  <si>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</si>
  <si>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</si>
  <si>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</si>
  <si>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</si>
  <si>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</si>
  <si>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</si>
  <si>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Pilot 150, 190 cm</t>
  </si>
  <si>
    <t>Pilot 150, 300 cm</t>
  </si>
  <si>
    <t>Бутовский Е.В.</t>
  </si>
  <si>
    <t>14:30</t>
  </si>
  <si>
    <t xml:space="preserve">Сбалансированный </t>
  </si>
  <si>
    <t>неровности контуров</t>
  </si>
  <si>
    <t>стенозы пркосимаьного сегмента 30%, ХТО на уровне среднего сегмента. Межсистемный коллатеральный кровоток из бассейна ПКА с ретроградным контрастированием дистального и среднегог сегментов ПНА. Антеградный кровоток - TIMI III. Rentrop 3.</t>
  </si>
  <si>
    <t xml:space="preserve">стеноз прокс/3 70%, стеноз устья ВТК 80%, субокклюзирующий стеноз среднего сегмента. Антеградный кровоток - TIMI I. </t>
  </si>
  <si>
    <t>стенозы проксимального  сегмента 40%, стеноз среднего сегмента 30%, стенозы дистального сегмента 40%, стеноз прокс/3 ЗБВ 30%. Антеградный кровоток - TIMI III.</t>
  </si>
  <si>
    <t xml:space="preserve">Совместно с д/кардиологом: с учетом клинических данных, ЭКГ и КАГ рекомендована реканализация ОА. </t>
  </si>
  <si>
    <t>Устье ЛКА катетеризировано проводниковым катетером Launcher EBU 3.5 6Fr. Коронарный проводник Fielder (1 шт) проведен в дистальный сегмент  ОА. Предилатация субокклюзирующего стеноза БК Колибри 2,5-15 мм, давлением 14 атм. В зону среднего сегмента с частичным покрытием проксималльного сегмента и всех значимых стенозов ОА последовательно с оверлапингом  имплантированы стент DES Resolute Integrity 3,0-34 мм, давлением 14 атм. и DES Resolute Integrity 4,0-18 мм, давлением 14 атм. Далее, оптимизация ячейки и дилатация устья ВТК БК Колибри 2,0-15 мм,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резидуальный стеноз устья ВТК  50% без признаков диссекции и тромбоза.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</si>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</sst>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45605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0.97222222222222221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0.98263888888888884</v>
      </c>
      <c r="C10" s="54"/>
      <c r="D10" s="94" t="s">
        <v>173</v>
      </c>
      <c r="E10" s="92"/>
      <c r="F10" s="92"/>
      <c r="G10" s="23" t="s">
        <v>167</v>
      </c>
      <c r="H10" s="25"/>
    </row>
    <row r="11" spans="1:8" ht="17.25" thickTop="1" thickBot="1">
      <c r="A11" s="88" t="s">
        <v>192</v>
      </c>
      <c r="B11" s="202" t="s">
        <v>528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26220</v>
      </c>
      <c r="C12" s="11"/>
      <c r="D12" s="94" t="s">
        <v>303</v>
      </c>
      <c r="E12" s="92"/>
      <c r="F12" s="92"/>
      <c r="G12" s="23" t="s">
        <v>369</v>
      </c>
      <c r="H12" s="25"/>
    </row>
    <row r="13" spans="1:8" ht="15.75">
      <c r="A13" s="14" t="s">
        <v>10</v>
      </c>
      <c r="B13" s="29">
        <f>DATEDIF(B12,B8,"y")</f>
        <v>53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31798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529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402</v>
      </c>
      <c r="H16" s="163">
        <v>9350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17.765000000000001</v>
      </c>
    </row>
    <row r="18" spans="1:8" ht="14.45" customHeight="1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531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532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533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534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535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6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209</v>
      </c>
      <c r="D8" s="244"/>
      <c r="E8" s="244"/>
      <c r="F8" s="189">
        <v>2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45605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0.98263888888888884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6.9444444444444441E-3</v>
      </c>
      <c r="C14" s="11"/>
      <c r="D14" s="94" t="s">
        <v>173</v>
      </c>
      <c r="E14" s="92"/>
      <c r="F14" s="92"/>
      <c r="G14" s="79" t="str">
        <f>КАГ!G10</f>
        <v>Сугера И.В.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2.430555555555558E-2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Бутовский Е.В.</v>
      </c>
      <c r="C16" s="199">
        <f>LEN(КАГ!B11)</f>
        <v>14</v>
      </c>
      <c r="D16" s="94" t="s">
        <v>303</v>
      </c>
      <c r="E16" s="92"/>
      <c r="F16" s="92"/>
      <c r="G16" s="79" t="str">
        <f>КАГ!G12</f>
        <v>Фисура О.И.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26220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31798</v>
      </c>
      <c r="C19" s="68"/>
      <c r="D19" s="68"/>
      <c r="E19" s="68"/>
      <c r="F19" s="68"/>
      <c r="G19" s="164" t="s">
        <v>399</v>
      </c>
      <c r="H19" s="179" t="str">
        <f>КАГ!H15</f>
        <v>14:30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9350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17.765000000000001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536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525</v>
      </c>
      <c r="C40" s="119"/>
      <c r="D40" s="249" t="s">
        <v>400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199</v>
      </c>
      <c r="B50" s="62" t="s">
        <v>537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неровности контуров
Бассейн ПНА:   стенозы пркосимаьного сегмента 30%, ХТО на уровне среднего сегмента. Межсистемный коллатеральный кровоток из бассейна ПКА с ретроградным контрастированием дистального и среднегог сегментов ПНА. Антеградный кровоток - TIMI III. Rentrop 3.
Бассейн  ОА:   стеноз прокс/3 70%, стеноз устья ВТК 80%, субокклюзирующий стеноз среднего сегмента. Антеградный кровоток - TIMI I. 
Бассейн ПКА:   стенозы проксимального  сегмента 40%, стеноз среднего сегмента 30%, стенозы дистального сегмента 40%, стеноз прокс/3 ЗБВ 30%. Антеградный кровоток -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45605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Бутовский Е.В.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26220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53</v>
      </c>
    </row>
    <row r="7" spans="1:4">
      <c r="A7" s="37"/>
      <c r="B7"/>
      <c r="C7" s="100" t="s">
        <v>12</v>
      </c>
      <c r="D7" s="102">
        <f>КАГ!$B$14</f>
        <v>31798</v>
      </c>
    </row>
    <row r="8" spans="1:4">
      <c r="A8" s="193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46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45605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3" t="s">
        <v>375</v>
      </c>
      <c r="C15" s="134" t="s">
        <v>407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411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324</v>
      </c>
      <c r="C17" s="134" t="s">
        <v>462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4" t="s">
        <v>476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Колибри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1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2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Shunmei</v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BMS, Integtity</v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DES, Calipso</v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DES, NanoMed</v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1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Firehawk</v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2024-11-09T21:33:53Z</cp:lastPrinted>
  <dcterms:created xsi:type="dcterms:W3CDTF">2015-06-05T18:19:34Z</dcterms:created>
  <dcterms:modified xsi:type="dcterms:W3CDTF">2024-11-09T21:53:15Z</dcterms:modified>
</cp:coreProperties>
</file>