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3" i="3"/>
  <c r="A14" i="3"/>
  <c r="A15" i="3"/>
  <c r="A17" i="3"/>
  <c r="A18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7" i="1"/>
  <c r="S22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25" i="1" l="1"/>
  <c r="S3" i="1"/>
  <c r="S38" i="1"/>
  <c r="S12" i="1"/>
  <c r="S31" i="1"/>
  <c r="S14" i="1"/>
  <c r="S6" i="1"/>
  <c r="S4" i="1"/>
  <c r="S21" i="1"/>
  <c r="S35" i="1"/>
  <c r="S11" i="1"/>
  <c r="S37" i="1"/>
  <c r="S43" i="1"/>
  <c r="S7" i="1"/>
  <c r="S23" i="1"/>
  <c r="S19" i="1"/>
  <c r="S5" i="1"/>
  <c r="S59" i="1"/>
  <c r="S57" i="1"/>
  <c r="S73" i="1"/>
  <c r="S39" i="1"/>
  <c r="S40" i="1"/>
  <c r="S42" i="1"/>
  <c r="S46" i="1"/>
  <c r="S50" i="1"/>
  <c r="S54" i="1"/>
  <c r="S58" i="1"/>
  <c r="S69" i="1"/>
  <c r="S63" i="1"/>
  <c r="S75" i="1"/>
  <c r="S62" i="1"/>
  <c r="S49" i="1"/>
  <c r="S53" i="1"/>
  <c r="S51" i="1"/>
  <c r="S68" i="1"/>
  <c r="S64" i="1"/>
  <c r="S74" i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H77" i="1" s="1"/>
  <c r="U76" i="1" s="1"/>
  <c r="S7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5" i="1" l="1"/>
  <c r="U40" i="1"/>
  <c r="U42" i="1"/>
  <c r="U72" i="1"/>
  <c r="U73" i="1"/>
  <c r="U60" i="1"/>
  <c r="U68" i="1"/>
  <c r="U49" i="1"/>
  <c r="U66" i="1"/>
  <c r="U51" i="1"/>
  <c r="U45" i="1"/>
  <c r="U75" i="1"/>
  <c r="U57" i="1"/>
  <c r="U47" i="1"/>
  <c r="U44" i="1"/>
  <c r="U52" i="1"/>
  <c r="U61" i="1"/>
  <c r="U41" i="1"/>
  <c r="U63" i="1"/>
  <c r="U43" i="1"/>
  <c r="U46" i="1"/>
  <c r="U70" i="1"/>
  <c r="U39" i="1"/>
  <c r="U71" i="1"/>
  <c r="U64" i="1"/>
  <c r="U56" i="1"/>
  <c r="U59" i="1"/>
  <c r="U69" i="1"/>
  <c r="U54" i="1"/>
  <c r="U58" i="1"/>
  <c r="U74" i="1"/>
  <c r="U50" i="1"/>
  <c r="U67" i="1"/>
  <c r="U62" i="1"/>
  <c r="U65" i="1"/>
  <c r="U48" i="1"/>
  <c r="U53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65" i="1"/>
  <c r="W68" i="1"/>
  <c r="W74" i="1"/>
  <c r="W73" i="1"/>
  <c r="W51" i="1"/>
  <c r="W72" i="1"/>
  <c r="W59" i="1"/>
  <c r="W46" i="1"/>
  <c r="W40" i="1"/>
  <c r="W39" i="1"/>
  <c r="W57" i="1"/>
  <c r="W64" i="1"/>
  <c r="W70" i="1"/>
  <c r="W41" i="1"/>
  <c r="W44" i="1"/>
  <c r="W56" i="1"/>
  <c r="W53" i="1"/>
  <c r="W58" i="1"/>
  <c r="W54" i="1"/>
  <c r="W66" i="1"/>
  <c r="W52" i="1"/>
  <c r="W49" i="1"/>
  <c r="W67" i="1"/>
  <c r="W63" i="1"/>
  <c r="W60" i="1"/>
  <c r="W43" i="1"/>
  <c r="W47" i="1"/>
  <c r="W45" i="1"/>
  <c r="W61" i="1"/>
  <c r="W62" i="1"/>
  <c r="I77" i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7" i="1"/>
  <c r="W3" i="1"/>
  <c r="V33" i="1" l="1"/>
  <c r="V27" i="1"/>
  <c r="V7" i="1"/>
  <c r="V10" i="1"/>
  <c r="V16" i="1"/>
  <c r="V20" i="1"/>
  <c r="V22" i="1"/>
  <c r="V14" i="1"/>
  <c r="V30" i="1"/>
  <c r="V21" i="1"/>
  <c r="V23" i="1"/>
  <c r="V5" i="1"/>
  <c r="V38" i="1"/>
  <c r="V19" i="1"/>
  <c r="V12" i="1"/>
  <c r="V11" i="1"/>
  <c r="V24" i="1"/>
  <c r="V32" i="1"/>
  <c r="V17" i="1"/>
  <c r="V13" i="1"/>
  <c r="V3" i="1"/>
  <c r="V28" i="1"/>
  <c r="V31" i="1"/>
  <c r="V26" i="1"/>
  <c r="V36" i="1"/>
  <c r="V29" i="1"/>
  <c r="V18" i="1"/>
  <c r="V35" i="1"/>
  <c r="V15" i="1"/>
  <c r="V25" i="1"/>
  <c r="V34" i="1"/>
  <c r="V6" i="1"/>
  <c r="V8" i="1"/>
  <c r="W55" i="1"/>
  <c r="W2" i="1"/>
  <c r="W77" i="1"/>
  <c r="W76" i="1"/>
  <c r="W42" i="1"/>
  <c r="W75" i="1"/>
  <c r="W50" i="1"/>
  <c r="W48" i="1"/>
  <c r="W71" i="1"/>
  <c r="W69" i="1"/>
  <c r="V62" i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X41" i="1" s="1"/>
  <c r="X39" i="1"/>
  <c r="X48" i="1"/>
  <c r="X65" i="1"/>
  <c r="X23" i="1"/>
  <c r="X53" i="1"/>
  <c r="X67" i="1"/>
  <c r="X42" i="1"/>
  <c r="X66" i="1"/>
  <c r="X74" i="1"/>
  <c r="X16" i="1"/>
  <c r="X26" i="1"/>
  <c r="X44" i="1"/>
  <c r="X10" i="1"/>
  <c r="X9" i="1"/>
  <c r="X71" i="1"/>
  <c r="X54" i="1"/>
  <c r="X24" i="1"/>
  <c r="X37" i="1"/>
  <c r="X72" i="1"/>
  <c r="X56" i="1"/>
  <c r="X43" i="1"/>
  <c r="X38" i="1"/>
  <c r="X47" i="1"/>
  <c r="X34" i="1"/>
  <c r="X45" i="1"/>
  <c r="X29" i="1"/>
  <c r="X50" i="1"/>
  <c r="X73" i="1"/>
  <c r="X59" i="1"/>
  <c r="X13" i="1"/>
  <c r="X11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32" i="1" l="1"/>
  <c r="X8" i="1"/>
  <c r="X3" i="1"/>
  <c r="X5" i="1"/>
  <c r="X7" i="1"/>
  <c r="X4" i="1"/>
  <c r="X6" i="1"/>
  <c r="X76" i="1"/>
  <c r="X20" i="1"/>
  <c r="X40" i="1"/>
  <c r="X12" i="1"/>
  <c r="X17" i="1"/>
  <c r="X14" i="1"/>
  <c r="X15" i="1"/>
  <c r="X68" i="1"/>
  <c r="X58" i="1"/>
  <c r="X31" i="1"/>
  <c r="X75" i="1"/>
  <c r="X64" i="1"/>
  <c r="X35" i="1"/>
  <c r="X57" i="1"/>
  <c r="X46" i="1"/>
  <c r="X51" i="1"/>
  <c r="X22" i="1"/>
  <c r="X70" i="1"/>
  <c r="X36" i="1"/>
  <c r="X49" i="1"/>
  <c r="X61" i="1"/>
  <c r="X27" i="1"/>
  <c r="X52" i="1"/>
  <c r="X21" i="1"/>
  <c r="X30" i="1"/>
  <c r="X28" i="1"/>
  <c r="X69" i="1"/>
  <c r="X63" i="1"/>
  <c r="X33" i="1"/>
  <c r="X55" i="1"/>
  <c r="X60" i="1"/>
  <c r="X25" i="1"/>
  <c r="X62" i="1"/>
  <c r="X19" i="1"/>
  <c r="X18" i="1"/>
  <c r="AC68" i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73" i="1"/>
  <c r="T34" i="1"/>
  <c r="T58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5" i="1" l="1"/>
  <c r="T3" i="1"/>
  <c r="T4" i="1"/>
  <c r="T64" i="1"/>
  <c r="T71" i="1"/>
  <c r="T40" i="1"/>
  <c r="T74" i="1"/>
  <c r="T6" i="1"/>
  <c r="T75" i="1"/>
  <c r="T77" i="1"/>
  <c r="P76" i="1"/>
  <c r="N75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AA44" i="1" l="1"/>
  <c r="AA66" i="1"/>
  <c r="AA53" i="1"/>
  <c r="AA24" i="1"/>
  <c r="AA61" i="1"/>
  <c r="AA51" i="1"/>
  <c r="AA12" i="1"/>
  <c r="N77" i="1"/>
  <c r="AA41" i="1" s="1"/>
  <c r="AC75" i="1"/>
  <c r="AC76" i="1"/>
  <c r="L71" i="1"/>
  <c r="L72" i="1" s="1"/>
  <c r="L73" i="1" s="1"/>
  <c r="M68" i="1"/>
  <c r="AA69" i="1" l="1"/>
  <c r="AA13" i="1"/>
  <c r="AA29" i="1"/>
  <c r="AA23" i="1"/>
  <c r="AA15" i="1"/>
  <c r="AA56" i="1"/>
  <c r="AA27" i="1"/>
  <c r="AA54" i="1"/>
  <c r="AA74" i="1"/>
  <c r="AA71" i="1"/>
  <c r="AA67" i="1"/>
  <c r="AA9" i="1"/>
  <c r="AA5" i="1"/>
  <c r="AA31" i="1"/>
  <c r="AA19" i="1"/>
  <c r="AA40" i="1"/>
  <c r="AA22" i="1"/>
  <c r="AA72" i="1"/>
  <c r="AA6" i="1"/>
  <c r="AA17" i="1"/>
  <c r="AA7" i="1"/>
  <c r="AA42" i="1"/>
  <c r="AA11" i="1"/>
  <c r="AA77" i="1"/>
  <c r="AA49" i="1"/>
  <c r="AA58" i="1"/>
  <c r="AA37" i="1"/>
  <c r="AA43" i="1"/>
  <c r="AA65" i="1"/>
  <c r="AA32" i="1"/>
  <c r="AA30" i="1"/>
  <c r="AA52" i="1"/>
  <c r="AA62" i="1"/>
  <c r="AA16" i="1"/>
  <c r="AA39" i="1"/>
  <c r="AA28" i="1"/>
  <c r="AA50" i="1"/>
  <c r="AA20" i="1"/>
  <c r="AA4" i="1"/>
  <c r="AA47" i="1"/>
  <c r="AA45" i="1"/>
  <c r="AA33" i="1"/>
  <c r="AA36" i="1"/>
  <c r="AA57" i="1"/>
  <c r="AA21" i="1"/>
  <c r="AA68" i="1"/>
  <c r="AA64" i="1"/>
  <c r="AA48" i="1"/>
  <c r="AA70" i="1"/>
  <c r="AA75" i="1"/>
  <c r="AA3" i="1"/>
  <c r="AA10" i="1"/>
  <c r="AA59" i="1"/>
  <c r="AA18" i="1"/>
  <c r="AA60" i="1"/>
  <c r="AA34" i="1"/>
  <c r="AA73" i="1"/>
  <c r="AA25" i="1"/>
  <c r="AA63" i="1"/>
  <c r="AA55" i="1"/>
  <c r="AA35" i="1"/>
  <c r="AA46" i="1"/>
  <c r="AA14" i="1"/>
  <c r="AA8" i="1"/>
  <c r="AA38" i="1"/>
  <c r="AA26" i="1"/>
  <c r="AA76" i="1"/>
  <c r="L74" i="1"/>
  <c r="L75" i="1" s="1"/>
  <c r="M69" i="1"/>
  <c r="L76" i="1" l="1"/>
  <c r="M70" i="1"/>
  <c r="L77" i="1" l="1"/>
  <c r="Y3" i="1" s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M77" i="1" l="1"/>
  <c r="Z5" i="1" l="1"/>
  <c r="Z7" i="1"/>
  <c r="Z6" i="1"/>
  <c r="Z8" i="1"/>
  <c r="Z4" i="1"/>
  <c r="Z3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69" i="1"/>
  <c r="Z31" i="1"/>
  <c r="Z74" i="1"/>
  <c r="Z51" i="1"/>
  <c r="Z36" i="1"/>
  <c r="Z50" i="1"/>
  <c r="Z28" i="1"/>
  <c r="Z15" i="1"/>
  <c r="Z21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6" i="1"/>
  <c r="Z33" i="1"/>
  <c r="Z30" i="1"/>
  <c r="Z67" i="1"/>
  <c r="Z47" i="1"/>
  <c r="Z71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48" i="1"/>
  <c r="Z66" i="1"/>
  <c r="Z59" i="1"/>
  <c r="Z39" i="1"/>
  <c r="Z73" i="1"/>
  <c r="Z75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<sst xmlns="http://schemas.openxmlformats.org/spreadsheetml/2006/main" count="899" uniqueCount="541">
  <si>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</si>
  <si>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</si>
  <si>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</si>
  <si>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</si>
  <si>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</si>
  <si>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</si>
  <si>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</si>
  <si>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</si>
  <si>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</si>
  <si>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</si>
  <si>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</si>
  <si>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</si>
  <si>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</si>
  <si>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</si>
  <si>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</si>
  <si>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</si>
  <si>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</si>
  <si>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</si>
  <si>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</si>
  <si>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</si>
  <si>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</si>
  <si>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</si>
  <si>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</si>
  <si>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</si>
  <si>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</si>
  <si>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</si>
  <si>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</si>
  <si>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</si>
  <si>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</si>
  <si>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</si>
  <si>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</si>
  <si>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</si>
  <si>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</si>
  <si>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</si>
  <si>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</si>
  <si>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</si>
  <si>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</si>
  <si>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</si>
  <si>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</si>
  <si>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</si>
  <si>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</si>
  <si>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</si>
  <si>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</si>
  <si>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</si>
  <si>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</si>
  <si>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</si>
  <si>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</si>
  <si>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</si>
  <si>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</si>
  <si>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</si>
  <si>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</si>
  <si>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</si>
  <si>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</si>
  <si>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</si>
  <si>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</si>
  <si>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</si>
  <si>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</si>
  <si>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</si>
  <si>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</si>
  <si>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</si>
  <si>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</si>
  <si>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</si>
  <si>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</si>
  <si>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</si>
  <si>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</si>
  <si>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</si>
  <si>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</si>
  <si>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</si>
  <si>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</si>
  <si>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</si>
  <si>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</si>
  <si>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</si>
  <si>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</si>
  <si>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</si>
  <si>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</si>
  <si>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</si>
  <si>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</si>
  <si>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</si>
  <si>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</si>
  <si>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</si>
  <si>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</si>
  <si>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</si>
  <si>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</si>
  <si>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</si>
  <si>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</si>
  <si>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</si>
  <si>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</si>
  <si>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</si>
  <si>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</si>
  <si>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</si>
  <si>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</si>
  <si>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</si>
  <si>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</si>
  <si>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</si>
  <si>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</si>
  <si>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</si>
  <si>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</si>
  <si>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</si>
  <si>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</si>
  <si>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</si>
  <si>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</si>
  <si>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</si>
  <si>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</si>
  <si>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</si>
  <si>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</si>
  <si>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</si>
  <si>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</si>
  <si>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</si>
  <si>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</si>
  <si>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</si>
  <si>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</si>
  <si>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</si>
  <si>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</si>
  <si>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</si>
  <si>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</si>
  <si>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</si>
  <si>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</si>
  <si>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</si>
  <si>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</si>
  <si>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</si>
  <si>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</si>
  <si>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</si>
  <si>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</si>
  <si>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</si>
  <si>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</si>
  <si>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</si>
  <si>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</si>
  <si>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</si>
  <si>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</si>
  <si>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</si>
  <si>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</si>
  <si>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</si>
  <si>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</si>
  <si>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</si>
  <si>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</si>
  <si>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</si>
  <si>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</si>
  <si>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</si>
  <si>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</si>
  <si>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</si>
  <si>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</si>
  <si>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</si>
  <si>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</si>
  <si>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</si>
  <si>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</si>
  <si>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</si>
  <si>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</si>
  <si>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</si>
  <si>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</si>
  <si>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</si>
  <si>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</si>
  <si>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</si>
  <si>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</si>
  <si>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</si>
  <si>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</si>
  <si>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</si>
  <si>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</si>
  <si>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</si>
  <si>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</si>
  <si>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</si>
  <si>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</si>
  <si>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</si>
  <si>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</si>
  <si>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</si>
  <si>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</si>
  <si>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</si>
  <si>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</si>
  <si>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</si>
  <si>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</si>
  <si>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</si>
  <si>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</si>
  <si>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</si>
  <si>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</si>
  <si>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</si>
  <si>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</si>
  <si>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</si>
  <si>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</si>
  <si>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</si>
  <si>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</si>
  <si>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</si>
  <si>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</si>
  <si>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</si>
  <si>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</si>
  <si>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</si>
  <si>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</si>
  <si>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</si>
  <si>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</si>
  <si>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</si>
  <si>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</si>
  <si>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</si>
  <si>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</si>
  <si>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</si>
  <si>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</si>
  <si>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</si>
  <si>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</si>
  <si>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</si>
  <si>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</si>
  <si>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</si>
  <si>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</si>
  <si>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</si>
  <si>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</si>
  <si>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</si>
  <si>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</si>
  <si>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</si>
  <si>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</si>
  <si>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</si>
  <si>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</si>
  <si>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</si>
  <si>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</si>
  <si>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</si>
  <si>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</si>
  <si>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</si>
  <si>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</si>
  <si>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</si>
  <si>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</si>
  <si>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</si>
  <si>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</si>
  <si>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</si>
  <si>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</si>
  <si>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</si>
  <si>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</si>
  <si>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</si>
  <si>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</si>
  <si>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</si>
  <si>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</si>
  <si>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</si>
  <si>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</si>
  <si>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</si>
  <si>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</si>
  <si>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</si>
  <si>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</si>
  <si>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</si>
  <si>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</si>
  <si>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</si>
  <si>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</si>
  <si>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</si>
  <si>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</si>
  <si>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</si>
  <si>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</si>
  <si>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</si>
  <si>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</si>
  <si>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</si>
  <si>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</si>
  <si>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</si>
  <si>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</si>
  <si>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</si>
  <si>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</si>
  <si>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</si>
  <si>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</si>
  <si>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</si>
  <si>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</si>
  <si>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</si>
  <si>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</si>
  <si>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</si>
  <si>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</si>
  <si>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</si>
  <si>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</si>
  <si>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</si>
  <si>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</si>
  <si>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</si>
  <si>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</si>
  <si>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</si>
  <si>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</si>
  <si>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</si>
  <si>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</si>
  <si>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</si>
  <si>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</si>
  <si>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</si>
  <si>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</si>
  <si>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</si>
  <si>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</si>
  <si>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</si>
  <si>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</si>
  <si>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</si>
  <si>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</si>
  <si>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</si>
  <si>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</si>
  <si>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</si>
  <si>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</si>
  <si>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</si>
  <si>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</si>
  <si>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</si>
  <si>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</si>
  <si>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</si>
  <si>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</si>
  <si>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</si>
  <si>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</si>
  <si>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</si>
  <si>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</si>
  <si>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</si>
  <si>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</si>
  <si>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</si>
  <si>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</si>
  <si>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</si>
  <si>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</si>
  <si>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</si>
  <si>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</si>
  <si>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</si>
  <si>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</si>
  <si>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</si>
  <si>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</si>
  <si>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</si>
  <si>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</si>
  <si>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</si>
  <si>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</si>
  <si>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</si>
  <si>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</si>
  <si>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</si>
  <si>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</si>
  <si>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</si>
  <si>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</si>
  <si>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</si>
  <si>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</si>
  <si>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</si>
  <si>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</si>
  <si>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</si>
  <si>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</si>
  <si>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</si>
  <si>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</si>
  <si>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</si>
  <si>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</si>
  <si>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</si>
  <si>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</si>
  <si>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</si>
  <si>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</si>
  <si>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</si>
  <si>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</si>
  <si>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</si>
  <si>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</si>
  <si>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</si>
  <si>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</si>
  <si>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</si>
  <si>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</si>
  <si>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</si>
  <si>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</si>
  <si>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</si>
  <si>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</si>
  <si>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</si>
  <si>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</si>
  <si>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</si>
  <si>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</si>
  <si>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</si>
  <si>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</si>
  <si>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</si>
  <si>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</si>
  <si>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</si>
  <si>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</si>
  <si>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</si>
  <si>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</si>
  <si>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</si>
  <si>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</si>
  <si>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</si>
  <si>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</si>
  <si>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</si>
  <si>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</si>
  <si>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</si>
  <si>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</si>
  <si>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</si>
  <si>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</si>
  <si>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</si>
  <si>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</si>
  <si>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</si>
  <si>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</si>
  <si>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</si>
  <si>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</si>
  <si>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</si>
  <si>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</si>
  <si>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</si>
  <si>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</si>
  <si>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</si>
  <si>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</si>
  <si>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</si>
  <si>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</si>
  <si>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</si>
  <si>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</si>
  <si>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</si>
  <si>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</si>
  <si>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</si>
  <si>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</si>
  <si>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</si>
  <si>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</si>
  <si>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</si>
  <si>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</si>
  <si>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</si>
  <si>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</si>
  <si>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</si>
  <si>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</si>
  <si>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</si>
  <si>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</si>
  <si>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</si>
  <si>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</si>
  <si>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</si>
  <si>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</si>
  <si>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</si>
  <si>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</si>
  <si>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</si>
  <si>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</si>
  <si>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</si>
  <si>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</si>
  <si>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</si>
  <si>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</si>
  <si>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</si>
  <si>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</si>
  <si>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</si>
  <si>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</si>
  <si>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</si>
  <si>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</si>
  <si>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</si>
  <si>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</si>
  <si>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</si>
  <si>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</si>
  <si>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</si>
  <si>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</si>
  <si>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</si>
  <si>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</si>
  <si>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</si>
  <si>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</si>
  <si>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</si>
  <si>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</si>
  <si>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</si>
  <si>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</si>
  <si>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</si>
  <si>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</si>
  <si>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</si>
  <si>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</si>
  <si>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</si>
  <si>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</si>
  <si>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</si>
  <si>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</si>
  <si>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</si>
  <si>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</si>
  <si>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</si>
  <si>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</si>
  <si>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</si>
  <si>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</si>
  <si>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</si>
  <si>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</si>
  <si>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</si>
  <si>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</si>
  <si>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</si>
  <si>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</si>
  <si>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</si>
  <si>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</si>
  <si>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</si>
  <si>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</si>
  <si>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</si>
  <si>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</si>
  <si>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</si>
  <si>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</si>
  <si>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</si>
  <si>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</si>
  <si>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</si>
  <si>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</si>
  <si>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</si>
  <si>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</si>
  <si>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</si>
  <si>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</si>
  <si>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</si>
  <si>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</si>
  <si>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</si>
  <si>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</si>
  <si>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</si>
  <si>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</si>
  <si>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</si>
  <si>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</si>
  <si>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</si>
  <si>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</si>
  <si>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</si>
  <si>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</si>
  <si>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</si>
  <si>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</si>
  <si>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</si>
  <si>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</si>
  <si>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</si>
  <si>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</si>
  <si>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</si>
  <si>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</si>
  <si>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</si>
  <si>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</si>
  <si>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</si>
  <si>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</si>
  <si>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</si>
  <si>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</si>
  <si>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</si>
  <si>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</si>
  <si>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</si>
  <si>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</si>
  <si>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</si>
  <si>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</si>
  <si>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</si>
  <si>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</si>
  <si>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</si>
  <si>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</si>
  <si>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</si>
  <si>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</si>
  <si>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</si>
  <si>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</si>
  <si>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</si>
  <si>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</si>
  <si>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</si>
  <si>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</si>
  <si>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</si>
  <si>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</si>
  <si>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</si>
  <si>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</si>
  <si>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</si>
  <si>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</si>
  <si>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</si>
  <si>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</si>
  <si>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</si>
  <si>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</si>
  <si>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</si>
  <si>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</si>
  <si>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</si>
  <si>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</si>
  <si>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</si>
  <si>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</si>
  <si>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</si>
  <si>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</si>
  <si>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</si>
  <si>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</si>
  <si>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</si>
  <si>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</si>
  <si>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</si>
  <si>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Pilot 150, 190 cm</t>
  </si>
  <si>
    <t>Pilot 150, 300 cm</t>
  </si>
  <si>
    <t>Перефирический БК</t>
  </si>
  <si>
    <t xml:space="preserve">1) Контроль места пункции, повязка  на руке до 6 ч. </t>
  </si>
  <si>
    <t xml:space="preserve">Сбалансированный </t>
  </si>
  <si>
    <t>21:18</t>
  </si>
  <si>
    <t>9460</t>
  </si>
  <si>
    <t>Волков В.А.</t>
  </si>
  <si>
    <t>стеноз ср/3 до 30%.</t>
  </si>
  <si>
    <t>Стенозы проксимального и среднего сегментов  40%. Стеноз устья ДВ до 50%. Антеградный кровоток III.</t>
  </si>
  <si>
    <t>Совместно с д/кардиологом: с учетом клинических данных, ЭКГ и КАГ рекомендована реваскуляризация бассейна ОА.</t>
  </si>
  <si>
    <t>200 ml</t>
  </si>
  <si>
    <t>Хроническая тотальная окклюзия на уровне проксимального сегмента. Выраженные межсистемные коллатерали из СВ ПНА с ретроградным контрастированием дистальных сегментов ПКА. Rentrop 2.  Антеградный кровоток TIMI 0.</t>
  </si>
  <si>
    <r>
      <t xml:space="preserve">Стеноз проксимального сегмента 30%, </t>
    </r>
    <r>
      <rPr>
        <i/>
        <sz val="11"/>
        <color theme="1"/>
        <rFont val="Arial Narrow"/>
        <family val="2"/>
        <charset val="204"/>
      </rPr>
      <t xml:space="preserve">функциональная хр.окклюзия на уровне среднего сегмента тот час после отхождения крупной ВТК., стенозы дистальных сегментов ОА до 50%. </t>
    </r>
    <r>
      <rPr>
        <sz val="11"/>
        <color theme="1"/>
        <rFont val="Arial Narrow"/>
        <family val="2"/>
        <charset val="204"/>
      </rPr>
      <t xml:space="preserve">Стеноз проксимальной трети ВТК 30%, </t>
    </r>
    <r>
      <rPr>
        <i/>
        <sz val="11"/>
        <color theme="1"/>
        <rFont val="Arial Narrow"/>
        <family val="2"/>
        <charset val="204"/>
      </rPr>
      <t>стеноз средней трети крупной ВТК 95%</t>
    </r>
    <r>
      <rPr>
        <sz val="11"/>
        <color theme="1"/>
        <rFont val="Arial Narrow"/>
        <family val="2"/>
        <charset val="204"/>
      </rPr>
      <t>.  Антеградный кровоток за зоной ХФО ОА - пропульсивный ближе к TIMI I. Кровоток по ВТК - TIMI II.</t>
    </r>
  </si>
  <si>
    <t>3,75 - 12</t>
  </si>
  <si>
    <t>50 ml</t>
  </si>
  <si>
    <t>Устье ствола ЛКА катетеризировано проводниковым катетером Launcher EBU 3.5 6Fr. Коронарные проводники Fielder  проведены в дистальный сегмент ВТК, второй проводник успешно заведен за хону хр.окклюзии в дистальный сегмент ОА. Реканализация ОА выполнена БК колибри 2.0-15 и 2.5-15, давлением до 16 атм.  В зону  среднего  сегмента с полным покрытием субокклюзирующего стентоза крупной ВТК имплантирован  DES, Resolute Integtity 2.75-22. В зону   среднего сегмента ОА с частичным покрытием проксимального сегмента имплантирован  DES, Resolute Integtity 3.5-38, давлением 14 атм. Постдилатация и оптимизация стента в ОА БК NC Аксиома 3.75 - 12, давлением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ОА И ВТК полностью востановлен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</si>
</sst>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10" sqref="J10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0.77777777777777779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0.78888888888888886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531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28312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47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33068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529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401</v>
      </c>
      <c r="H16" s="167" t="s">
        <v>530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17.974</v>
      </c>
    </row>
    <row r="18" spans="1:8" ht="14.45" customHeight="1">
      <c r="A18" s="56" t="s">
        <v>188</v>
      </c>
      <c r="B18" s="86" t="s">
        <v>528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532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533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537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536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534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2" zoomScaleNormal="100" zoomScaleSheetLayoutView="100" zoomScalePageLayoutView="90" workbookViewId="0">
      <selection activeCell="J34" sqref="J34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209</v>
      </c>
      <c r="D8" s="243"/>
      <c r="E8" s="243"/>
      <c r="F8" s="188">
        <v>1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 t="s">
        <v>224</v>
      </c>
      <c r="D9" s="243"/>
      <c r="E9" s="243"/>
      <c r="F9" s="188">
        <v>1</v>
      </c>
      <c r="G9" s="117" t="s">
        <v>309</v>
      </c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0.78888888888888886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0.84027777777777779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5.1388888888888928E-2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Волков В.А.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28312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33068</v>
      </c>
      <c r="C19" s="68"/>
      <c r="D19" s="68"/>
      <c r="E19" s="68"/>
      <c r="F19" s="68"/>
      <c r="G19" s="163" t="s">
        <v>399</v>
      </c>
      <c r="H19" s="178" t="str">
        <f>КАГ!H15</f>
        <v>21:18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9460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17.974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540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539</v>
      </c>
      <c r="C40" s="119"/>
      <c r="D40" s="248" t="s">
        <v>527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535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8" sqref="A8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стеноз ср/3 до 30%.
Бассейн ПНА:   Стенозы проксимального и среднего сегментов  40%. Стеноз устья ДВ до 50%. Антеградный кровоток III.
Бассейн  ОА:   Стеноз проксимального сегмента 30%, функциональная хр.окклюзия на уровне среднего сегмента тот час после отхождения крупной ВТК., стенозы дистальных сегментов ОА до 50%. Стеноз проксимальной трети ВТК 30%, стеноз средней трети крупной ВТК 95%.  Антеградный кровоток за зоной ХФО ОА - пропульсивный ближе к TIMI I. Кровоток по ВТК - TIMI II.
Бассейн ПКА:   Хроническая тотальная окклюзия на уровне проксимального сегмента. Выраженные межсистемные коллатерали из СВ ПНА с ретроградным контрастированием дистальных сегментов ПКА. Rentrop 2.  Антеградный кровоток TIMI 0.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3" sqref="D23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Волков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28312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47</v>
      </c>
    </row>
    <row r="7" spans="1:4">
      <c r="A7" s="37"/>
      <c r="B7"/>
      <c r="C7" s="100" t="s">
        <v>12</v>
      </c>
      <c r="D7" s="102">
        <f>КАГ!$B$14</f>
        <v>33068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45618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330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326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315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375</v>
      </c>
      <c r="C18" s="180" t="s">
        <v>410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515</v>
      </c>
      <c r="C19" s="134" t="s">
        <v>538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3" t="s">
        <v>324</v>
      </c>
      <c r="C20" s="134" t="s">
        <v>449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3" t="s">
        <v>324</v>
      </c>
      <c r="C21" s="134" t="s">
        <v>462</v>
      </c>
      <c r="D21" s="141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44"/>
      <c r="D24" s="145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 s="109" t="s">
        <v>377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517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9.899999999999999" customHeight="1">
      <c r="C40" s="212"/>
    </row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4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учёта'!$B$18,Расходка[[#This Row],[Наименование расходного материала]])),MAX($K$1:K1)+1,0)</f>
        <v>0</v>
      </c>
      <c r="L2" s="115">
        <f>IF(ISNUMBER(SEARCH('Карта учёта'!$B$19,Расходка[[#This Row],[Наименование расходного материала]])),MAX($L$1:L1)+1,0)</f>
        <v>0</v>
      </c>
      <c r="M2" s="115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учёта'!$B$21,Расходка[[#This Row],[Наименование расходного материала]])),MAX($N$1:N1)+1,0)</f>
        <v>0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EBU 3.5</v>
      </c>
      <c r="U2" s="114" t="str">
        <f>IFERROR(INDEX(Расходка[Наименование расходного материала],MATCH(Расходка[[#This Row],[№]],Поиск_расходки[Индекс4],0)),"")</f>
        <v>Fielder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Колибри</v>
      </c>
      <c r="Y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учёта'!$B$18,Расходка[[#This Row],[Наименование расходного материала]])),MAX($K$1:K2)+1,0)</f>
        <v>0</v>
      </c>
      <c r="L3" s="115">
        <f>IF(ISNUMBER(SEARCH('Карта учёта'!$B$19,Расходка[[#This Row],[Наименование расходного материала]])),MAX($L$1:L2)+1,0)</f>
        <v>0</v>
      </c>
      <c r="M3" s="115">
        <f>IF(ISNUMBER(SEARCH('Карта учёта'!$B$20,Расходка[[#This Row],[Наименование расходного материала]])),MAX($M$1:M2)+1,0)</f>
        <v>0</v>
      </c>
      <c r="N3" s="115">
        <f>IF(ISNUMBER(SEARCH('Карта учёта'!$B$21,Расходка[[#This Row],[Наименование расходного материала]])),MAX($N$1:N2)+1,0)</f>
        <v>0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Fielder XT-A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учёта'!$B$18,Расходка[[#This Row],[Наименование расходного материала]])),MAX($K$1:K3)+1,0)</f>
        <v>0</v>
      </c>
      <c r="L4" s="115">
        <f>IF(ISNUMBER(SEARCH('Карта учёта'!$B$19,Расходка[[#This Row],[Наименование расходного материала]])),MAX($L$1:L3)+1,0)</f>
        <v>0</v>
      </c>
      <c r="M4" s="115">
        <f>IF(ISNUMBER(SEARCH('Карта учёта'!$B$20,Расходка[[#This Row],[Наименование расходного материала]])),MAX($M$1:M3)+1,0)</f>
        <v>0</v>
      </c>
      <c r="N4" s="115">
        <f>IF(ISNUMBER(SEARCH('Карта учёта'!$B$21,Расходка[[#This Row],[Наименование расходного материала]])),MAX($N$1:N3)+1,0)</f>
        <v>0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Fielder XT-R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учёта'!$B$18,Расходка[[#This Row],[Наименование расходного материала]])),MAX($K$1:K4)+1,0)</f>
        <v>0</v>
      </c>
      <c r="L5" s="115">
        <f>IF(ISNUMBER(SEARCH('Карта учёта'!$B$19,Расходка[[#This Row],[Наименование расходного материала]])),MAX($L$1:L4)+1,0)</f>
        <v>0</v>
      </c>
      <c r="M5" s="115">
        <f>IF(ISNUMBER(SEARCH('Карта учёта'!$B$20,Расходка[[#This Row],[Наименование расходного материала]])),MAX($M$1:M4)+1,0)</f>
        <v>0</v>
      </c>
      <c r="N5" s="115">
        <f>IF(ISNUMBER(SEARCH('Карта учёта'!$B$21,Расходка[[#This Row],[Наименование расходного материала]])),MAX($N$1:N4)+1,0)</f>
        <v>0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учёта'!$B$18,Расходка[[#This Row],[Наименование расходного материала]])),MAX($K$1:K5)+1,0)</f>
        <v>0</v>
      </c>
      <c r="L6" s="115">
        <f>IF(ISNUMBER(SEARCH('Карта учёта'!$B$19,Расходка[[#This Row],[Наименование расходного материала]])),MAX($L$1:L5)+1,0)</f>
        <v>0</v>
      </c>
      <c r="M6" s="115">
        <f>IF(ISNUMBER(SEARCH('Карта учёта'!$B$20,Расходка[[#This Row],[Наименование расходного материала]])),MAX($M$1:M5)+1,0)</f>
        <v>0</v>
      </c>
      <c r="N6" s="115">
        <f>IF(ISNUMBER(SEARCH('Карта учёта'!$B$21,Расходка[[#This Row],[Наименование расходного материала]])),MAX($N$1:N5)+1,0)</f>
        <v>0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учёта'!$B$18,Расходка[[#This Row],[Наименование расходного материала]])),MAX($K$1:K6)+1,0)</f>
        <v>0</v>
      </c>
      <c r="L7" s="115">
        <f>IF(ISNUMBER(SEARCH('Карта учёта'!$B$19,Расходка[[#This Row],[Наименование расходного материала]])),MAX($L$1:L6)+1,0)</f>
        <v>0</v>
      </c>
      <c r="M7" s="115">
        <f>IF(ISNUMBER(SEARCH('Карта учёта'!$B$20,Расходка[[#This Row],[Наименование расходного материала]])),MAX($M$1:M6)+1,0)</f>
        <v>0</v>
      </c>
      <c r="N7" s="115">
        <f>IF(ISNUMBER(SEARCH('Карта учёта'!$B$21,Расходка[[#This Row],[Наименование расходного материала]])),MAX($N$1:N6)+1,0)</f>
        <v>0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учёта'!$B$18,Расходка[[#This Row],[Наименование расходного материала]])),MAX($K$1:K7)+1,0)</f>
        <v>0</v>
      </c>
      <c r="L8" s="115">
        <f>IF(ISNUMBER(SEARCH('Карта учёта'!$B$19,Расходка[[#This Row],[Наименование расходного материала]])),MAX($L$1:L7)+1,0)</f>
        <v>0</v>
      </c>
      <c r="M8" s="115">
        <f>IF(ISNUMBER(SEARCH('Карта учёта'!$B$20,Расходка[[#This Row],[Наименование расходного материала]])),MAX($M$1:M7)+1,0)</f>
        <v>0</v>
      </c>
      <c r="N8" s="115">
        <f>IF(ISNUMBER(SEARCH('Карта учёта'!$B$21,Расходка[[#This Row],[Наименование расходного материала]])),MAX($N$1:N7)+1,0)</f>
        <v>0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учёта'!$B$18,Расходка[[#This Row],[Наименование расходного материала]])),MAX($K$1:K8)+1,0)</f>
        <v>0</v>
      </c>
      <c r="L9" s="115">
        <f>IF(ISNUMBER(SEARCH('Карта учёта'!$B$19,Расходка[[#This Row],[Наименование расходного материала]])),MAX($L$1:L8)+1,0)</f>
        <v>0</v>
      </c>
      <c r="M9" s="115">
        <f>IF(ISNUMBER(SEARCH('Карта учёта'!$B$20,Расходка[[#This Row],[Наименование расходного материала]])),MAX($M$1:M8)+1,0)</f>
        <v>0</v>
      </c>
      <c r="N9" s="115">
        <f>IF(ISNUMBER(SEARCH('Карта учёта'!$B$21,Расходка[[#This Row],[Наименование расходного материала]])),MAX($N$1:N8)+1,0)</f>
        <v>0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учёта'!$B$18,Расходка[[#This Row],[Наименование расходного материала]])),MAX($K$1:K9)+1,0)</f>
        <v>1</v>
      </c>
      <c r="L10" s="115">
        <f>IF(ISNUMBER(SEARCH('Карта учёта'!$B$19,Расходка[[#This Row],[Наименование расходного материала]])),MAX($L$1:L9)+1,0)</f>
        <v>0</v>
      </c>
      <c r="M10" s="115">
        <f>IF(ISNUMBER(SEARCH('Карта учёта'!$B$20,Расходка[[#This Row],[Наименование расходного материала]])),MAX($M$1:M9)+1,0)</f>
        <v>0</v>
      </c>
      <c r="N10" s="115">
        <f>IF(ISNUMBER(SEARCH('Карта учёта'!$B$21,Расходка[[#This Row],[Наименование расходного материала]])),MAX($N$1:N9)+1,0)</f>
        <v>0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учёта'!$B$18,Расходка[[#This Row],[Наименование расходного материала]])),MAX($K$1:K10)+1,0)</f>
        <v>2</v>
      </c>
      <c r="L11" s="115">
        <f>IF(ISNUMBER(SEARCH('Карта учёта'!$B$19,Расходка[[#This Row],[Наименование расходного материала]])),MAX($L$1:L10)+1,0)</f>
        <v>0</v>
      </c>
      <c r="M11" s="115">
        <f>IF(ISNUMBER(SEARCH('Карта учёта'!$B$20,Расходка[[#This Row],[Наименование расходного материала]])),MAX($M$1:M10)+1,0)</f>
        <v>0</v>
      </c>
      <c r="N11" s="115">
        <f>IF(ISNUMBER(SEARCH('Карта учёта'!$B$21,Расходка[[#This Row],[Наименование расходного материала]])),MAX($N$1:N10)+1,0)</f>
        <v>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учёта'!$B$18,Расходка[[#This Row],[Наименование расходного материала]])),MAX($K$1:K11)+1,0)</f>
        <v>0</v>
      </c>
      <c r="L12" s="115">
        <f>IF(ISNUMBER(SEARCH('Карта учёта'!$B$19,Расходка[[#This Row],[Наименование расходного материала]])),MAX($L$1:L11)+1,0)</f>
        <v>1</v>
      </c>
      <c r="M12" s="115">
        <f>IF(ISNUMBER(SEARCH('Карта учёта'!$B$20,Расходка[[#This Row],[Наименование расходного материала]])),MAX($M$1:M11)+1,0)</f>
        <v>0</v>
      </c>
      <c r="N12" s="115">
        <f>IF(ISNUMBER(SEARCH('Карта учёта'!$B$21,Расходка[[#This Row],[Наименование расходного материала]])),MAX($N$1:N11)+1,0)</f>
        <v>0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учёта'!$B$18,Расходка[[#This Row],[Наименование расходного материала]])),MAX($K$1:K12)+1,0)</f>
        <v>0</v>
      </c>
      <c r="L13" s="115">
        <f>IF(ISNUMBER(SEARCH('Карта учёта'!$B$19,Расходка[[#This Row],[Наименование расходного материала]])),MAX($L$1:L12)+1,0)</f>
        <v>0</v>
      </c>
      <c r="M13" s="115">
        <f>IF(ISNUMBER(SEARCH('Карта учёта'!$B$20,Расходка[[#This Row],[Наименование расходного материала]])),MAX($M$1:M12)+1,0)</f>
        <v>0</v>
      </c>
      <c r="N13" s="115">
        <f>IF(ISNUMBER(SEARCH('Карта учёта'!$B$21,Расходка[[#This Row],[Наименование расходного материала]])),MAX($N$1:N12)+1,0)</f>
        <v>0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7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учёта'!$B$18,Расходка[[#This Row],[Наименование расходного материала]])),MAX($K$1:K13)+1,0)</f>
        <v>0</v>
      </c>
      <c r="L14" s="115">
        <f>IF(ISNUMBER(SEARCH('Карта учёта'!$B$19,Расходка[[#This Row],[Наименование расходного материала]])),MAX($L$1:L13)+1,0)</f>
        <v>0</v>
      </c>
      <c r="M14" s="115">
        <f>IF(ISNUMBER(SEARCH('Карта учёта'!$B$20,Расходка[[#This Row],[Наименование расходного материала]])),MAX($M$1:M13)+1,0)</f>
        <v>0</v>
      </c>
      <c r="N14" s="115">
        <f>IF(ISNUMBER(SEARCH('Карта учёта'!$B$21,Расходка[[#This Row],[Наименование расходного материала]])),MAX($N$1:N13)+1,0)</f>
        <v>0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учёта'!$B$18,Расходка[[#This Row],[Наименование расходного материала]])),MAX($K$1:K14)+1,0)</f>
        <v>0</v>
      </c>
      <c r="L15" s="115">
        <f>IF(ISNUMBER(SEARCH('Карта учёта'!$B$19,Расходка[[#This Row],[Наименование расходного материала]])),MAX($L$1:L14)+1,0)</f>
        <v>0</v>
      </c>
      <c r="M15" s="115">
        <f>IF(ISNUMBER(SEARCH('Карта учёта'!$B$20,Расходка[[#This Row],[Наименование расходного материала]])),MAX($M$1:M14)+1,0)</f>
        <v>0</v>
      </c>
      <c r="N15" s="115">
        <f>IF(ISNUMBER(SEARCH('Карта учёта'!$B$21,Расходка[[#This Row],[Наименование расходного материала]])),MAX($N$1:N14)+1,0)</f>
        <v>0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учёта'!$B$18,Расходка[[#This Row],[Наименование расходного материала]])),MAX($K$1:K15)+1,0)</f>
        <v>0</v>
      </c>
      <c r="L16" s="115">
        <f>IF(ISNUMBER(SEARCH('Карта учёта'!$B$19,Расходка[[#This Row],[Наименование расходного материала]])),MAX($L$1:L15)+1,0)</f>
        <v>0</v>
      </c>
      <c r="M16" s="115">
        <f>IF(ISNUMBER(SEARCH('Карта учёта'!$B$20,Расходка[[#This Row],[Наименование расходного материала]])),MAX($M$1:M15)+1,0)</f>
        <v>0</v>
      </c>
      <c r="N16" s="115">
        <f>IF(ISNUMBER(SEARCH('Карта учёта'!$B$21,Расходка[[#This Row],[Наименование расходного материала]])),MAX($N$1:N15)+1,0)</f>
        <v>0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учёта'!$B$18,Расходка[[#This Row],[Наименование расходного материала]])),MAX($K$1:K16)+1,0)</f>
        <v>0</v>
      </c>
      <c r="L17" s="115">
        <f>IF(ISNUMBER(SEARCH('Карта учёта'!$B$19,Расходка[[#This Row],[Наименование расходного материала]])),MAX($L$1:L16)+1,0)</f>
        <v>0</v>
      </c>
      <c r="M17" s="115">
        <f>IF(ISNUMBER(SEARCH('Карта учёта'!$B$20,Расходка[[#This Row],[Наименование расходного материала]])),MAX($M$1:M16)+1,0)</f>
        <v>0</v>
      </c>
      <c r="N17" s="115">
        <f>IF(ISNUMBER(SEARCH('Карта учёта'!$B$21,Расходка[[#This Row],[Наименование расходного материала]])),MAX($N$1:N16)+1,0)</f>
        <v>0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учёта'!$B$18,Расходка[[#This Row],[Наименование расходного материала]])),MAX($K$1:K17)+1,0)</f>
        <v>0</v>
      </c>
      <c r="L18" s="115">
        <f>IF(ISNUMBER(SEARCH('Карта учёта'!$B$19,Расходка[[#This Row],[Наименование расходного материала]])),MAX($L$1:L17)+1,0)</f>
        <v>0</v>
      </c>
      <c r="M18" s="115">
        <f>IF(ISNUMBER(SEARCH('Карта учёта'!$B$20,Расходка[[#This Row],[Наименование расходного материала]])),MAX($M$1:M17)+1,0)</f>
        <v>0</v>
      </c>
      <c r="N18" s="115">
        <f>IF(ISNUMBER(SEARCH('Карта учёта'!$B$21,Расходка[[#This Row],[Наименование расходного материала]])),MAX($N$1:N17)+1,0)</f>
        <v>0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учёта'!$B$18,Расходка[[#This Row],[Наименование расходного материала]])),MAX($K$1:K18)+1,0)</f>
        <v>0</v>
      </c>
      <c r="L19" s="115">
        <f>IF(ISNUMBER(SEARCH('Карта учёта'!$B$19,Расходка[[#This Row],[Наименование расходного материала]])),MAX($L$1:L18)+1,0)</f>
        <v>0</v>
      </c>
      <c r="M19" s="115">
        <f>IF(ISNUMBER(SEARCH('Карта учёта'!$B$20,Расходка[[#This Row],[Наименование расходного материала]])),MAX($M$1:M18)+1,0)</f>
        <v>0</v>
      </c>
      <c r="N19" s="115">
        <f>IF(ISNUMBER(SEARCH('Карта учёта'!$B$21,Расходка[[#This Row],[Наименование расходного материала]])),MAX($N$1:N18)+1,0)</f>
        <v>0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учёта'!$B$18,Расходка[[#This Row],[Наименование расходного материала]])),MAX($K$1:K19)+1,0)</f>
        <v>0</v>
      </c>
      <c r="L20" s="115">
        <f>IF(ISNUMBER(SEARCH('Карта учёта'!$B$19,Расходка[[#This Row],[Наименование расходного материала]])),MAX($L$1:L19)+1,0)</f>
        <v>0</v>
      </c>
      <c r="M20" s="115">
        <f>IF(ISNUMBER(SEARCH('Карта учёта'!$B$20,Расходка[[#This Row],[Наименование расходного материала]])),MAX($M$1:M19)+1,0)</f>
        <v>0</v>
      </c>
      <c r="N20" s="115">
        <f>IF(ISNUMBER(SEARCH('Карта учёта'!$B$21,Расходка[[#This Row],[Наименование расходного материала]])),MAX($N$1:N19)+1,0)</f>
        <v>0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учёта'!$B$18,Расходка[[#This Row],[Наименование расходного материала]])),MAX($K$1:K20)+1,0)</f>
        <v>0</v>
      </c>
      <c r="L21" s="115">
        <f>IF(ISNUMBER(SEARCH('Карта учёта'!$B$19,Расходка[[#This Row],[Наименование расходного материала]])),MAX($L$1:L20)+1,0)</f>
        <v>0</v>
      </c>
      <c r="M21" s="115">
        <f>IF(ISNUMBER(SEARCH('Карта учёта'!$B$20,Расходка[[#This Row],[Наименование расходного материала]])),MAX($M$1:M20)+1,0)</f>
        <v>0</v>
      </c>
      <c r="N21" s="115">
        <f>IF(ISNUMBER(SEARCH('Карта учёта'!$B$21,Расходка[[#This Row],[Наименование расходного материала]])),MAX($N$1:N20)+1,0)</f>
        <v>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учёта'!$B$18,Расходка[[#This Row],[Наименование расходного материала]])),MAX($K$1:K21)+1,0)</f>
        <v>0</v>
      </c>
      <c r="L22" s="115">
        <f>IF(ISNUMBER(SEARCH('Карта учёта'!$B$19,Расходка[[#This Row],[Наименование расходного материала]])),MAX($L$1:L21)+1,0)</f>
        <v>0</v>
      </c>
      <c r="M22" s="115">
        <f>IF(ISNUMBER(SEARCH('Карта учёта'!$B$20,Расходка[[#This Row],[Наименование расходного материала]])),MAX($M$1:M21)+1,0)</f>
        <v>0</v>
      </c>
      <c r="N22" s="115">
        <f>IF(ISNUMBER(SEARCH('Карта учёта'!$B$21,Расходка[[#This Row],[Наименование расходного материала]])),MAX($N$1:N21)+1,0)</f>
        <v>0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учёта'!$B$18,Расходка[[#This Row],[Наименование расходного материала]])),MAX($K$1:K22)+1,0)</f>
        <v>0</v>
      </c>
      <c r="L23" s="115">
        <f>IF(ISNUMBER(SEARCH('Карта учёта'!$B$19,Расходка[[#This Row],[Наименование расходного материала]])),MAX($L$1:L22)+1,0)</f>
        <v>0</v>
      </c>
      <c r="M23" s="115">
        <f>IF(ISNUMBER(SEARCH('Карта учёта'!$B$20,Расходка[[#This Row],[Наименование расходного материала]])),MAX($M$1:M22)+1,0)</f>
        <v>0</v>
      </c>
      <c r="N23" s="115">
        <f>IF(ISNUMBER(SEARCH('Карта учёта'!$B$21,Расходка[[#This Row],[Наименование расходного материала]])),MAX($N$1:N22)+1,0)</f>
        <v>0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учёта'!$B$18,Расходка[[#This Row],[Наименование расходного материала]])),MAX($K$1:K23)+1,0)</f>
        <v>0</v>
      </c>
      <c r="L24" s="115">
        <f>IF(ISNUMBER(SEARCH('Карта учёта'!$B$19,Расходка[[#This Row],[Наименование расходного материала]])),MAX($L$1:L23)+1,0)</f>
        <v>0</v>
      </c>
      <c r="M24" s="115">
        <f>IF(ISNUMBER(SEARCH('Карта учёта'!$B$20,Расходка[[#This Row],[Наименование расходного материала]])),MAX($M$1:M23)+1,0)</f>
        <v>0</v>
      </c>
      <c r="N24" s="115">
        <f>IF(ISNUMBER(SEARCH('Карта учёта'!$B$21,Расходка[[#This Row],[Наименование расходного материала]])),MAX($N$1:N23)+1,0)</f>
        <v>0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учёта'!$B$18,Расходка[[#This Row],[Наименование расходного материала]])),MAX($K$1:K24)+1,0)</f>
        <v>0</v>
      </c>
      <c r="L25" s="115">
        <f>IF(ISNUMBER(SEARCH('Карта учёта'!$B$19,Расходка[[#This Row],[Наименование расходного материала]])),MAX($L$1:L24)+1,0)</f>
        <v>0</v>
      </c>
      <c r="M25" s="115">
        <f>IF(ISNUMBER(SEARCH('Карта учёта'!$B$20,Расходка[[#This Row],[Наименование расходного материала]])),MAX($M$1:M24)+1,0)</f>
        <v>0</v>
      </c>
      <c r="N25" s="115">
        <f>IF(ISNUMBER(SEARCH('Карта учёта'!$B$21,Расходка[[#This Row],[Наименование расходного материала]])),MAX($N$1:N24)+1,0)</f>
        <v>0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учёта'!$B$18,Расходка[[#This Row],[Наименование расходного материала]])),MAX($K$1:K25)+1,0)</f>
        <v>0</v>
      </c>
      <c r="L26" s="115">
        <f>IF(ISNUMBER(SEARCH('Карта учёта'!$B$19,Расходка[[#This Row],[Наименование расходного материала]])),MAX($L$1:L25)+1,0)</f>
        <v>0</v>
      </c>
      <c r="M26" s="115">
        <f>IF(ISNUMBER(SEARCH('Карта учёта'!$B$20,Расходка[[#This Row],[Наименование расходного материала]])),MAX($M$1:M25)+1,0)</f>
        <v>0</v>
      </c>
      <c r="N26" s="115">
        <f>IF(ISNUMBER(SEARCH('Карта учёта'!$B$21,Расходка[[#This Row],[Наименование расходного материала]])),MAX($N$1:N25)+1,0)</f>
        <v>0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1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учёта'!$B$18,Расходка[[#This Row],[Наименование расходного материала]])),MAX($K$1:K26)+1,0)</f>
        <v>0</v>
      </c>
      <c r="L27" s="115">
        <f>IF(ISNUMBER(SEARCH('Карта учёта'!$B$19,Расходка[[#This Row],[Наименование расходного материала]])),MAX($L$1:L26)+1,0)</f>
        <v>0</v>
      </c>
      <c r="M27" s="115">
        <f>IF(ISNUMBER(SEARCH('Карта учёта'!$B$20,Расходка[[#This Row],[Наименование расходного материала]])),MAX($M$1:M26)+1,0)</f>
        <v>0</v>
      </c>
      <c r="N27" s="115">
        <f>IF(ISNUMBER(SEARCH('Карта учёта'!$B$21,Расходка[[#This Row],[Наименование расходного материала]])),MAX($N$1:N26)+1,0)</f>
        <v>0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2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учёта'!$B$18,Расходка[[#This Row],[Наименование расходного материала]])),MAX($K$1:K27)+1,0)</f>
        <v>0</v>
      </c>
      <c r="L28" s="115">
        <f>IF(ISNUMBER(SEARCH('Карта учёта'!$B$19,Расходка[[#This Row],[Наименование расходного материала]])),MAX($L$1:L27)+1,0)</f>
        <v>0</v>
      </c>
      <c r="M28" s="115">
        <f>IF(ISNUMBER(SEARCH('Карта учёта'!$B$20,Расходка[[#This Row],[Наименование расходного материала]])),MAX($M$1:M27)+1,0)</f>
        <v>0</v>
      </c>
      <c r="N28" s="115">
        <f>IF(ISNUMBER(SEARCH('Карта учёта'!$B$21,Расходка[[#This Row],[Наименование расходного материала]])),MAX($N$1:N27)+1,0)</f>
        <v>0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3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учёта'!$B$18,Расходка[[#This Row],[Наименование расходного материала]])),MAX($K$1:K28)+1,0)</f>
        <v>0</v>
      </c>
      <c r="L29" s="115">
        <f>IF(ISNUMBER(SEARCH('Карта учёта'!$B$19,Расходка[[#This Row],[Наименование расходного материала]])),MAX($L$1:L28)+1,0)</f>
        <v>0</v>
      </c>
      <c r="M29" s="115">
        <f>IF(ISNUMBER(SEARCH('Карта учёта'!$B$20,Расходка[[#This Row],[Наименование расходного материала]])),MAX($M$1:M28)+1,0)</f>
        <v>0</v>
      </c>
      <c r="N29" s="115">
        <f>IF(ISNUMBER(SEARCH('Карта учёта'!$B$21,Расходка[[#This Row],[Наименование расходного материала]])),MAX($N$1:N28)+1,0)</f>
        <v>0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учёта'!$B$18,Расходка[[#This Row],[Наименование расходного материала]])),MAX($K$1:K29)+1,0)</f>
        <v>0</v>
      </c>
      <c r="L30" s="115">
        <f>IF(ISNUMBER(SEARCH('Карта учёта'!$B$19,Расходка[[#This Row],[Наименование расходного материала]])),MAX($L$1:L29)+1,0)</f>
        <v>0</v>
      </c>
      <c r="M30" s="115">
        <f>IF(ISNUMBER(SEARCH('Карта учёта'!$B$20,Расходка[[#This Row],[Наименование расходного материала]])),MAX($M$1:M29)+1,0)</f>
        <v>0</v>
      </c>
      <c r="N30" s="115">
        <f>IF(ISNUMBER(SEARCH('Карта учёта'!$B$21,Расходка[[#This Row],[Наименование расходного материала]])),MAX($N$1:N29)+1,0)</f>
        <v>0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учёта'!$B$18,Расходка[[#This Row],[Наименование расходного материала]])),MAX($K$1:K30)+1,0)</f>
        <v>0</v>
      </c>
      <c r="L31" s="115">
        <f>IF(ISNUMBER(SEARCH('Карта учёта'!$B$19,Расходка[[#This Row],[Наименование расходного материала]])),MAX($L$1:L30)+1,0)</f>
        <v>0</v>
      </c>
      <c r="M31" s="115">
        <f>IF(ISNUMBER(SEARCH('Карта учёта'!$B$20,Расходка[[#This Row],[Наименование расходного материала]])),MAX($M$1:M30)+1,0)</f>
        <v>0</v>
      </c>
      <c r="N31" s="115">
        <f>IF(ISNUMBER(SEARCH('Карта учёта'!$B$21,Расходка[[#This Row],[Наименование расходного материала]])),MAX($N$1:N30)+1,0)</f>
        <v>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учёта'!$B$18,Расходка[[#This Row],[Наименование расходного материала]])),MAX($K$1:K31)+1,0)</f>
        <v>0</v>
      </c>
      <c r="L32" s="115">
        <f>IF(ISNUMBER(SEARCH('Карта учёта'!$B$19,Расходка[[#This Row],[Наименование расходного материала]])),MAX($L$1:L31)+1,0)</f>
        <v>0</v>
      </c>
      <c r="M32" s="115">
        <f>IF(ISNUMBER(SEARCH('Карта учёта'!$B$20,Расходка[[#This Row],[Наименование расходного материала]])),MAX($M$1:M31)+1,0)</f>
        <v>0</v>
      </c>
      <c r="N32" s="115">
        <f>IF(ISNUMBER(SEARCH('Карта учёта'!$B$21,Расходка[[#This Row],[Наименование расходного материала]])),MAX($N$1:N31)+1,0)</f>
        <v>0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учёта'!$B$18,Расходка[[#This Row],[Наименование расходного материала]])),MAX($K$1:K32)+1,0)</f>
        <v>0</v>
      </c>
      <c r="L33" s="115">
        <f>IF(ISNUMBER(SEARCH('Карта учёта'!$B$19,Расходка[[#This Row],[Наименование расходного материала]])),MAX($L$1:L32)+1,0)</f>
        <v>0</v>
      </c>
      <c r="M33" s="115">
        <f>IF(ISNUMBER(SEARCH('Карта учёта'!$B$20,Расходка[[#This Row],[Наименование расходного материала]])),MAX($M$1:M32)+1,0)</f>
        <v>0</v>
      </c>
      <c r="N33" s="115">
        <f>IF(ISNUMBER(SEARCH('Карта учёта'!$B$21,Расходка[[#This Row],[Наименование расходного материала]])),MAX($N$1:N32)+1,0)</f>
        <v>0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учёта'!$B$18,Расходка[[#This Row],[Наименование расходного материала]])),MAX($K$1:K33)+1,0)</f>
        <v>0</v>
      </c>
      <c r="L34" s="115">
        <f>IF(ISNUMBER(SEARCH('Карта учёта'!$B$19,Расходка[[#This Row],[Наименование расходного материала]])),MAX($L$1:L33)+1,0)</f>
        <v>0</v>
      </c>
      <c r="M34" s="115">
        <f>IF(ISNUMBER(SEARCH('Карта учёта'!$B$20,Расходка[[#This Row],[Наименование расходного материала]])),MAX($M$1:M33)+1,0)</f>
        <v>0</v>
      </c>
      <c r="N34" s="115">
        <f>IF(ISNUMBER(SEARCH('Карта учёта'!$B$21,Расходка[[#This Row],[Наименование расходного материала]])),MAX($N$1:N33)+1,0)</f>
        <v>0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учёта'!$B$18,Расходка[[#This Row],[Наименование расходного материала]])),MAX($K$1:K34)+1,0)</f>
        <v>0</v>
      </c>
      <c r="L35" s="115">
        <f>IF(ISNUMBER(SEARCH('Карта учёта'!$B$19,Расходка[[#This Row],[Наименование расходного материала]])),MAX($L$1:L34)+1,0)</f>
        <v>0</v>
      </c>
      <c r="M35" s="115">
        <f>IF(ISNUMBER(SEARCH('Карта учёта'!$B$20,Расходка[[#This Row],[Наименование расходного материала]])),MAX($M$1:M34)+1,0)</f>
        <v>0</v>
      </c>
      <c r="N35" s="115">
        <f>IF(ISNUMBER(SEARCH('Карта учёта'!$B$21,Расходка[[#This Row],[Наименование расходного материала]])),MAX($N$1:N34)+1,0)</f>
        <v>0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учёта'!$B$18,Расходка[[#This Row],[Наименование расходного материала]])),MAX($K$1:K35)+1,0)</f>
        <v>0</v>
      </c>
      <c r="L36" s="115">
        <f>IF(ISNUMBER(SEARCH('Карта учёта'!$B$19,Расходка[[#This Row],[Наименование расходного материала]])),MAX($L$1:L35)+1,0)</f>
        <v>0</v>
      </c>
      <c r="M36" s="115">
        <f>IF(ISNUMBER(SEARCH('Карта учёта'!$B$20,Расходка[[#This Row],[Наименование расходного материала]])),MAX($M$1:M35)+1,0)</f>
        <v>0</v>
      </c>
      <c r="N36" s="115">
        <f>IF(ISNUMBER(SEARCH('Карта учёта'!$B$21,Расходка[[#This Row],[Наименование расходного материала]])),MAX($N$1:N35)+1,0)</f>
        <v>0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учёта'!$B$18,Расходка[[#This Row],[Наименование расходного материала]])),MAX($K$1:K36)+1,0)</f>
        <v>0</v>
      </c>
      <c r="L37" s="115">
        <f>IF(ISNUMBER(SEARCH('Карта учёта'!$B$19,Расходка[[#This Row],[Наименование расходного материала]])),MAX($L$1:L36)+1,0)</f>
        <v>0</v>
      </c>
      <c r="M37" s="115">
        <f>IF(ISNUMBER(SEARCH('Карта учёта'!$B$20,Расходка[[#This Row],[Наименование расходного материала]])),MAX($M$1:M36)+1,0)</f>
        <v>0</v>
      </c>
      <c r="N37" s="115">
        <f>IF(ISNUMBER(SEARCH('Карта учёта'!$B$21,Расходка[[#This Row],[Наименование расходного материала]])),MAX($N$1:N36)+1,0)</f>
        <v>0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учёта'!$B$18,Расходка[[#This Row],[Наименование расходного материала]])),MAX($K$1:K37)+1,0)</f>
        <v>0</v>
      </c>
      <c r="L38" s="115">
        <f>IF(ISNUMBER(SEARCH('Карта учёта'!$B$19,Расходка[[#This Row],[Наименование расходного материала]])),MAX($L$1:L37)+1,0)</f>
        <v>0</v>
      </c>
      <c r="M38" s="115">
        <f>IF(ISNUMBER(SEARCH('Карта учёта'!$B$20,Расходка[[#This Row],[Наименование расходного материала]])),MAX($M$1:M37)+1,0)</f>
        <v>0</v>
      </c>
      <c r="N38" s="115">
        <f>IF(ISNUMBER(SEARCH('Карта учёта'!$B$21,Расходка[[#This Row],[Наименование расходного материала]])),MAX($N$1:N37)+1,0)</f>
        <v>0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учёта'!$B$18,Расходка[[#This Row],[Наименование расходного материала]])),MAX($K$1:K38)+1,0)</f>
        <v>0</v>
      </c>
      <c r="L39" s="115">
        <f>IF(ISNUMBER(SEARCH('Карта учёта'!$B$19,Расходка[[#This Row],[Наименование расходного материала]])),MAX($L$1:L38)+1,0)</f>
        <v>0</v>
      </c>
      <c r="M39" s="115">
        <f>IF(ISNUMBER(SEARCH('Карта учёта'!$B$20,Расходка[[#This Row],[Наименование расходного материала]])),MAX($M$1:M38)+1,0)</f>
        <v>0</v>
      </c>
      <c r="N39" s="115">
        <f>IF(ISNUMBER(SEARCH('Карта учёта'!$B$21,Расходка[[#This Row],[Наименование расходного материала]])),MAX($N$1:N38)+1,0)</f>
        <v>0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учёта'!$B$18,Расходка[[#This Row],[Наименование расходного материала]])),MAX($K$1:K39)+1,0)</f>
        <v>0</v>
      </c>
      <c r="L40" s="115">
        <f>IF(ISNUMBER(SEARCH('Карта учёта'!$B$19,Расходка[[#This Row],[Наименование расходного материала]])),MAX($L$1:L39)+1,0)</f>
        <v>0</v>
      </c>
      <c r="M40" s="115">
        <f>IF(ISNUMBER(SEARCH('Карта учёта'!$B$20,Расходка[[#This Row],[Наименование расходного материала]])),MAX($M$1:M39)+1,0)</f>
        <v>0</v>
      </c>
      <c r="N40" s="115">
        <f>IF(ISNUMBER(SEARCH('Карта учёта'!$B$21,Расходка[[#This Row],[Наименование расходного материала]])),MAX($N$1:N39)+1,0)</f>
        <v>0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учёта'!$B$18,Расходка[[#This Row],[Наименование расходного материала]])),MAX($K$1:K40)+1,0)</f>
        <v>0</v>
      </c>
      <c r="L41" s="115">
        <f>IF(ISNUMBER(SEARCH('Карта учёта'!$B$19,Расходка[[#This Row],[Наименование расходного материала]])),MAX($L$1:L40)+1,0)</f>
        <v>0</v>
      </c>
      <c r="M41" s="115">
        <f>IF(ISNUMBER(SEARCH('Карта учёта'!$B$20,Расходка[[#This Row],[Наименование расходного материала]])),MAX($M$1:M40)+1,0)</f>
        <v>0</v>
      </c>
      <c r="N41" s="115">
        <f>IF(ISNUMBER(SEARCH('Карта учёта'!$B$21,Расходка[[#This Row],[Наименование расходного материала]])),MAX($N$1:N40)+1,0)</f>
        <v>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учёта'!$B$18,Расходка[[#This Row],[Наименование расходного материала]])),MAX($K$1:K41)+1,0)</f>
        <v>0</v>
      </c>
      <c r="L42" s="115">
        <f>IF(ISNUMBER(SEARCH('Карта учёта'!$B$19,Расходка[[#This Row],[Наименование расходного материала]])),MAX($L$1:L41)+1,0)</f>
        <v>0</v>
      </c>
      <c r="M42" s="115">
        <f>IF(ISNUMBER(SEARCH('Карта учёта'!$B$20,Расходка[[#This Row],[Наименование расходного материала]])),MAX($M$1:M41)+1,0)</f>
        <v>0</v>
      </c>
      <c r="N42" s="115">
        <f>IF(ISNUMBER(SEARCH('Карта учёта'!$B$21,Расходка[[#This Row],[Наименование расходного материала]])),MAX($N$1:N41)+1,0)</f>
        <v>0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учёта'!$B$18,Расходка[[#This Row],[Наименование расходного материала]])),MAX($K$1:K42)+1,0)</f>
        <v>0</v>
      </c>
      <c r="L43" s="115">
        <f>IF(ISNUMBER(SEARCH('Карта учёта'!$B$19,Расходка[[#This Row],[Наименование расходного материала]])),MAX($L$1:L42)+1,0)</f>
        <v>0</v>
      </c>
      <c r="M43" s="115">
        <f>IF(ISNUMBER(SEARCH('Карта учёта'!$B$20,Расходка[[#This Row],[Наименование расходного материала]])),MAX($M$1:M42)+1,0)</f>
        <v>0</v>
      </c>
      <c r="N43" s="115">
        <f>IF(ISNUMBER(SEARCH('Карта учёта'!$B$21,Расходка[[#This Row],[Наименование расходного материала]])),MAX($N$1:N42)+1,0)</f>
        <v>0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учёта'!$B$18,Расходка[[#This Row],[Наименование расходного материала]])),MAX($K$1:K43)+1,0)</f>
        <v>0</v>
      </c>
      <c r="L44" s="115">
        <f>IF(ISNUMBER(SEARCH('Карта учёта'!$B$19,Расходка[[#This Row],[Наименование расходного материала]])),MAX($L$1:L43)+1,0)</f>
        <v>0</v>
      </c>
      <c r="M44" s="115">
        <f>IF(ISNUMBER(SEARCH('Карта учёта'!$B$20,Расходка[[#This Row],[Наименование расходного материала]])),MAX($M$1:M43)+1,0)</f>
        <v>0</v>
      </c>
      <c r="N44" s="115">
        <f>IF(ISNUMBER(SEARCH('Карта учёта'!$B$21,Расходка[[#This Row],[Наименование расходного материала]])),MAX($N$1:N43)+1,0)</f>
        <v>0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учёта'!$B$18,Расходка[[#This Row],[Наименование расходного материала]])),MAX($K$1:K44)+1,0)</f>
        <v>0</v>
      </c>
      <c r="L45" s="115">
        <f>IF(ISNUMBER(SEARCH('Карта учёта'!$B$19,Расходка[[#This Row],[Наименование расходного материала]])),MAX($L$1:L44)+1,0)</f>
        <v>0</v>
      </c>
      <c r="M45" s="115">
        <f>IF(ISNUMBER(SEARCH('Карта учёта'!$B$20,Расходка[[#This Row],[Наименование расходного материала]])),MAX($M$1:M44)+1,0)</f>
        <v>0</v>
      </c>
      <c r="N45" s="115">
        <f>IF(ISNUMBER(SEARCH('Карта учёта'!$B$21,Расходка[[#This Row],[Наименование расходного материала]])),MAX($N$1:N44)+1,0)</f>
        <v>0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учёта'!$B$18,Расходка[[#This Row],[Наименование расходного материала]])),MAX($K$1:K45)+1,0)</f>
        <v>0</v>
      </c>
      <c r="L46" s="115">
        <f>IF(ISNUMBER(SEARCH('Карта учёта'!$B$19,Расходка[[#This Row],[Наименование расходного материала]])),MAX($L$1:L45)+1,0)</f>
        <v>0</v>
      </c>
      <c r="M46" s="115">
        <f>IF(ISNUMBER(SEARCH('Карта учёта'!$B$20,Расходка[[#This Row],[Наименование расходного материала]])),MAX($M$1:M45)+1,0)</f>
        <v>0</v>
      </c>
      <c r="N46" s="115">
        <f>IF(ISNUMBER(SEARCH('Карта учёта'!$B$21,Расходка[[#This Row],[Наименование расходного материала]])),MAX($N$1:N45)+1,0)</f>
        <v>0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учёта'!$B$18,Расходка[[#This Row],[Наименование расходного материала]])),MAX($K$1:K46)+1,0)</f>
        <v>0</v>
      </c>
      <c r="L47" s="115">
        <f>IF(ISNUMBER(SEARCH('Карта учёта'!$B$19,Расходка[[#This Row],[Наименование расходного материала]])),MAX($L$1:L46)+1,0)</f>
        <v>0</v>
      </c>
      <c r="M47" s="115">
        <f>IF(ISNUMBER(SEARCH('Карта учёта'!$B$20,Расходка[[#This Row],[Наименование расходного материала]])),MAX($M$1:M46)+1,0)</f>
        <v>0</v>
      </c>
      <c r="N47" s="115">
        <f>IF(ISNUMBER(SEARCH('Карта учёта'!$B$21,Расходка[[#This Row],[Наименование расходного материала]])),MAX($N$1:N46)+1,0)</f>
        <v>0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учёта'!$B$18,Расходка[[#This Row],[Наименование расходного материала]])),MAX($K$1:K47)+1,0)</f>
        <v>0</v>
      </c>
      <c r="L48" s="115">
        <f>IF(ISNUMBER(SEARCH('Карта учёта'!$B$19,Расходка[[#This Row],[Наименование расходного материала]])),MAX($L$1:L47)+1,0)</f>
        <v>0</v>
      </c>
      <c r="M48" s="115">
        <f>IF(ISNUMBER(SEARCH('Карта учёта'!$B$20,Расходка[[#This Row],[Наименование расходного материала]])),MAX($M$1:M47)+1,0)</f>
        <v>0</v>
      </c>
      <c r="N48" s="115">
        <f>IF(ISNUMBER(SEARCH('Карта учёта'!$B$21,Расходка[[#This Row],[Наименование расходного материала]])),MAX($N$1:N47)+1,0)</f>
        <v>0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учёта'!$B$18,Расходка[[#This Row],[Наименование расходного материала]])),MAX($K$1:K48)+1,0)</f>
        <v>0</v>
      </c>
      <c r="L49" s="115">
        <f>IF(ISNUMBER(SEARCH('Карта учёта'!$B$19,Расходка[[#This Row],[Наименование расходного материала]])),MAX($L$1:L48)+1,0)</f>
        <v>0</v>
      </c>
      <c r="M49" s="115">
        <f>IF(ISNUMBER(SEARCH('Карта учёта'!$B$20,Расходка[[#This Row],[Наименование расходного материала]])),MAX($M$1:M48)+1,0)</f>
        <v>0</v>
      </c>
      <c r="N49" s="115">
        <f>IF(ISNUMBER(SEARCH('Карта учёта'!$B$21,Расходка[[#This Row],[Наименование расходного материала]])),MAX($N$1:N48)+1,0)</f>
        <v>0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учёта'!$B$18,Расходка[[#This Row],[Наименование расходного материала]])),MAX($K$1:K49)+1,0)</f>
        <v>0</v>
      </c>
      <c r="L50" s="115">
        <f>IF(ISNUMBER(SEARCH('Карта учёта'!$B$19,Расходка[[#This Row],[Наименование расходного материала]])),MAX($L$1:L49)+1,0)</f>
        <v>0</v>
      </c>
      <c r="M50" s="115">
        <f>IF(ISNUMBER(SEARCH('Карта учёта'!$B$20,Расходка[[#This Row],[Наименование расходного материала]])),MAX($M$1:M49)+1,0)</f>
        <v>0</v>
      </c>
      <c r="N50" s="115">
        <f>IF(ISNUMBER(SEARCH('Карта учёта'!$B$21,Расходка[[#This Row],[Наименование расходного материала]])),MAX($N$1:N49)+1,0)</f>
        <v>0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учёта'!$B$18,Расходка[[#This Row],[Наименование расходного материала]])),MAX($K$1:K50)+1,0)</f>
        <v>0</v>
      </c>
      <c r="L51" s="115">
        <f>IF(ISNUMBER(SEARCH('Карта учёта'!$B$19,Расходка[[#This Row],[Наименование расходного материала]])),MAX($L$1:L50)+1,0)</f>
        <v>0</v>
      </c>
      <c r="M51" s="115">
        <f>IF(ISNUMBER(SEARCH('Карта учёта'!$B$20,Расходка[[#This Row],[Наименование расходного материала]])),MAX($M$1:M50)+1,0)</f>
        <v>0</v>
      </c>
      <c r="N51" s="115">
        <f>IF(ISNUMBER(SEARCH('Карта учёта'!$B$21,Расходка[[#This Row],[Наименование расходного материала]])),MAX($N$1:N50)+1,0)</f>
        <v>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учёта'!$B$18,Расходка[[#This Row],[Наименование расходного материала]])),MAX($K$1:K51)+1,0)</f>
        <v>0</v>
      </c>
      <c r="L52" s="115">
        <f>IF(ISNUMBER(SEARCH('Карта учёта'!$B$19,Расходка[[#This Row],[Наименование расходного материала]])),MAX($L$1:L51)+1,0)</f>
        <v>0</v>
      </c>
      <c r="M52" s="115">
        <f>IF(ISNUMBER(SEARCH('Карта учёта'!$B$20,Расходка[[#This Row],[Наименование расходного материала]])),MAX($M$1:M51)+1,0)</f>
        <v>0</v>
      </c>
      <c r="N52" s="115">
        <f>IF(ISNUMBER(SEARCH('Карта учёта'!$B$21,Расходка[[#This Row],[Наименование расходного материала]])),MAX($N$1:N51)+1,0)</f>
        <v>0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учёта'!$B$18,Расходка[[#This Row],[Наименование расходного материала]])),MAX($K$1:K52)+1,0)</f>
        <v>0</v>
      </c>
      <c r="L53" s="115">
        <f>IF(ISNUMBER(SEARCH('Карта учёта'!$B$19,Расходка[[#This Row],[Наименование расходного материала]])),MAX($L$1:L52)+1,0)</f>
        <v>0</v>
      </c>
      <c r="M53" s="115">
        <f>IF(ISNUMBER(SEARCH('Карта учёта'!$B$20,Расходка[[#This Row],[Наименование расходного материала]])),MAX($M$1:M52)+1,0)</f>
        <v>0</v>
      </c>
      <c r="N53" s="115">
        <f>IF(ISNUMBER(SEARCH('Карта учёта'!$B$21,Расходка[[#This Row],[Наименование расходного материала]])),MAX($N$1:N52)+1,0)</f>
        <v>0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учёта'!$B$18,Расходка[[#This Row],[Наименование расходного материала]])),MAX($K$1:K53)+1,0)</f>
        <v>0</v>
      </c>
      <c r="L54" s="115">
        <f>IF(ISNUMBER(SEARCH('Карта учёта'!$B$19,Расходка[[#This Row],[Наименование расходного материала]])),MAX($L$1:L53)+1,0)</f>
        <v>0</v>
      </c>
      <c r="M54" s="115">
        <f>IF(ISNUMBER(SEARCH('Карта учёта'!$B$20,Расходка[[#This Row],[Наименование расходного материала]])),MAX($M$1:M53)+1,0)</f>
        <v>0</v>
      </c>
      <c r="N54" s="115">
        <f>IF(ISNUMBER(SEARCH('Карта учёта'!$B$21,Расходка[[#This Row],[Наименование расходного материала]])),MAX($N$1:N53)+1,0)</f>
        <v>0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учёта'!$B$18,Расходка[[#This Row],[Наименование расходного материала]])),MAX($K$1:K54)+1,0)</f>
        <v>0</v>
      </c>
      <c r="L55" s="115">
        <f>IF(ISNUMBER(SEARCH('Карта учёта'!$B$19,Расходка[[#This Row],[Наименование расходного материала]])),MAX($L$1:L54)+1,0)</f>
        <v>0</v>
      </c>
      <c r="M55" s="115">
        <f>IF(ISNUMBER(SEARCH('Карта учёта'!$B$20,Расходка[[#This Row],[Наименование расходного материала]])),MAX($M$1:M54)+1,0)</f>
        <v>0</v>
      </c>
      <c r="N55" s="115">
        <f>IF(ISNUMBER(SEARCH('Карта учёта'!$B$21,Расходка[[#This Row],[Наименование расходного материала]])),MAX($N$1:N54)+1,0)</f>
        <v>0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учёта'!$B$18,Расходка[[#This Row],[Наименование расходного материала]])),MAX($K$1:K55)+1,0)</f>
        <v>0</v>
      </c>
      <c r="L56" s="115">
        <f>IF(ISNUMBER(SEARCH('Карта учёта'!$B$19,Расходка[[#This Row],[Наименование расходного материала]])),MAX($L$1:L55)+1,0)</f>
        <v>0</v>
      </c>
      <c r="M56" s="115">
        <f>IF(ISNUMBER(SEARCH('Карта учёта'!$B$20,Расходка[[#This Row],[Наименование расходного материала]])),MAX($M$1:M55)+1,0)</f>
        <v>0</v>
      </c>
      <c r="N56" s="115">
        <f>IF(ISNUMBER(SEARCH('Карта учёта'!$B$21,Расходка[[#This Row],[Наименование расходного материала]])),MAX($N$1:N55)+1,0)</f>
        <v>0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учёта'!$B$18,Расходка[[#This Row],[Наименование расходного материала]])),MAX($K$1:K56)+1,0)</f>
        <v>0</v>
      </c>
      <c r="L57" s="115">
        <f>IF(ISNUMBER(SEARCH('Карта учёта'!$B$19,Расходка[[#This Row],[Наименование расходного материала]])),MAX($L$1:L56)+1,0)</f>
        <v>0</v>
      </c>
      <c r="M57" s="115">
        <f>IF(ISNUMBER(SEARCH('Карта учёта'!$B$20,Расходка[[#This Row],[Наименование расходного материала]])),MAX($M$1:M56)+1,0)</f>
        <v>0</v>
      </c>
      <c r="N57" s="115">
        <f>IF(ISNUMBER(SEARCH('Карта учёта'!$B$21,Расходка[[#This Row],[Наименование расходного материала]])),MAX($N$1:N56)+1,0)</f>
        <v>0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учёта'!$B$18,Расходка[[#This Row],[Наименование расходного материала]])),MAX($K$1:K57)+1,0)</f>
        <v>0</v>
      </c>
      <c r="L58" s="115">
        <f>IF(ISNUMBER(SEARCH('Карта учёта'!$B$19,Расходка[[#This Row],[Наименование расходного материала]])),MAX($L$1:L57)+1,0)</f>
        <v>0</v>
      </c>
      <c r="M58" s="115">
        <f>IF(ISNUMBER(SEARCH('Карта учёта'!$B$20,Расходка[[#This Row],[Наименование расходного материала]])),MAX($M$1:M57)+1,0)</f>
        <v>1</v>
      </c>
      <c r="N58" s="115">
        <f>IF(ISNUMBER(SEARCH('Карта учёта'!$B$21,Расходка[[#This Row],[Наименование расходного материала]])),MAX($N$1:N57)+1,0)</f>
        <v>1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учёта'!$B$18,Расходка[[#This Row],[Наименование расходного материала]])),MAX($K$1:K58)+1,0)</f>
        <v>0</v>
      </c>
      <c r="L59" s="115">
        <f>IF(ISNUMBER(SEARCH('Карта учёта'!$B$19,Расходка[[#This Row],[Наименование расходного материала]])),MAX($L$1:L58)+1,0)</f>
        <v>0</v>
      </c>
      <c r="M59" s="115">
        <f>IF(ISNUMBER(SEARCH('Карта учёта'!$B$20,Расходка[[#This Row],[Наименование расходного материала]])),MAX($M$1:M58)+1,0)</f>
        <v>0</v>
      </c>
      <c r="N59" s="115">
        <f>IF(ISNUMBER(SEARCH('Карта учёта'!$B$21,Расходка[[#This Row],[Наименование расходного материала]])),MAX($N$1:N58)+1,0)</f>
        <v>0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учёта'!$B$18,Расходка[[#This Row],[Наименование расходного материала]])),MAX($K$1:K59)+1,0)</f>
        <v>0</v>
      </c>
      <c r="L60" s="115">
        <f>IF(ISNUMBER(SEARCH('Карта учёта'!$B$19,Расходка[[#This Row],[Наименование расходного материала]])),MAX($L$1:L59)+1,0)</f>
        <v>0</v>
      </c>
      <c r="M60" s="115">
        <f>IF(ISNUMBER(SEARCH('Карта учёта'!$B$20,Расходка[[#This Row],[Наименование расходного материала]])),MAX($M$1:M59)+1,0)</f>
        <v>0</v>
      </c>
      <c r="N60" s="115">
        <f>IF(ISNUMBER(SEARCH('Карта учёта'!$B$21,Расходка[[#This Row],[Наименование расходного материала]])),MAX($N$1:N59)+1,0)</f>
        <v>0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учёта'!$B$18,Расходка[[#This Row],[Наименование расходного материала]])),MAX($K$1:K60)+1,0)</f>
        <v>0</v>
      </c>
      <c r="L61" s="115">
        <f>IF(ISNUMBER(SEARCH('Карта учёта'!$B$19,Расходка[[#This Row],[Наименование расходного материала]])),MAX($L$1:L60)+1,0)</f>
        <v>0</v>
      </c>
      <c r="M61" s="115">
        <f>IF(ISNUMBER(SEARCH('Карта учёта'!$B$20,Расходка[[#This Row],[Наименование расходного материала]])),MAX($M$1:M60)+1,0)</f>
        <v>0</v>
      </c>
      <c r="N61" s="115">
        <f>IF(ISNUMBER(SEARCH('Карта учёта'!$B$21,Расходка[[#This Row],[Наименование расходного материала]])),MAX($N$1:N60)+1,0)</f>
        <v>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учёта'!$B$18,Расходка[[#This Row],[Наименование расходного материала]])),MAX($K$1:K61)+1,0)</f>
        <v>0</v>
      </c>
      <c r="L62" s="115">
        <f>IF(ISNUMBER(SEARCH('Карта учёта'!$B$19,Расходка[[#This Row],[Наименование расходного материала]])),MAX($L$1:L61)+1,0)</f>
        <v>0</v>
      </c>
      <c r="M62" s="115">
        <f>IF(ISNUMBER(SEARCH('Карта учёта'!$B$20,Расходка[[#This Row],[Наименование расходного материала]])),MAX($M$1:M61)+1,0)</f>
        <v>0</v>
      </c>
      <c r="N62" s="115">
        <f>IF(ISNUMBER(SEARCH('Карта учёта'!$B$21,Расходка[[#This Row],[Наименование расходного материала]])),MAX($N$1:N61)+1,0)</f>
        <v>0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учёта'!$B$18,Расходка[[#This Row],[Наименование расходного материала]])),MAX($K$1:K62)+1,0)</f>
        <v>0</v>
      </c>
      <c r="L63" s="115">
        <f>IF(ISNUMBER(SEARCH('Карта учёта'!$B$19,Расходка[[#This Row],[Наименование расходного материала]])),MAX($L$1:L62)+1,0)</f>
        <v>0</v>
      </c>
      <c r="M63" s="115">
        <f>IF(ISNUMBER(SEARCH('Карта учёта'!$B$20,Расходка[[#This Row],[Наименование расходного материала]])),MAX($M$1:M62)+1,0)</f>
        <v>0</v>
      </c>
      <c r="N63" s="115">
        <f>IF(ISNUMBER(SEARCH('Карта учёта'!$B$21,Расходка[[#This Row],[Наименование расходного материала]])),MAX($N$1:N62)+1,0)</f>
        <v>0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учёта'!$B$18,Расходка[[#This Row],[Наименование расходного материала]])),MAX($K$1:K63)+1,0)</f>
        <v>0</v>
      </c>
      <c r="L64" s="115">
        <f>IF(ISNUMBER(SEARCH('Карта учёта'!$B$19,Расходка[[#This Row],[Наименование расходного материала]])),MAX($L$1:L63)+1,0)</f>
        <v>0</v>
      </c>
      <c r="M64" s="115">
        <f>IF(ISNUMBER(SEARCH('Карта учёта'!$B$20,Расходка[[#This Row],[Наименование расходного материала]])),MAX($M$1:M63)+1,0)</f>
        <v>0</v>
      </c>
      <c r="N64" s="115">
        <f>IF(ISNUMBER(SEARCH('Карта учёта'!$B$21,Расходка[[#This Row],[Наименование расходного материала]])),MAX($N$1:N63)+1,0)</f>
        <v>0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учёта'!$B$18,Расходка[[#This Row],[Наименование расходного материала]])),MAX($K$1:K64)+1,0)</f>
        <v>0</v>
      </c>
      <c r="L65" s="115">
        <f>IF(ISNUMBER(SEARCH('Карта учёта'!$B$19,Расходка[[#This Row],[Наименование расходного материала]])),MAX($L$1:L64)+1,0)</f>
        <v>0</v>
      </c>
      <c r="M65" s="115">
        <f>IF(ISNUMBER(SEARCH('Карта учёта'!$B$20,Расходка[[#This Row],[Наименование расходного материала]])),MAX($M$1:M64)+1,0)</f>
        <v>0</v>
      </c>
      <c r="N65" s="115">
        <f>IF(ISNUMBER(SEARCH('Карта учёта'!$B$21,Расходка[[#This Row],[Наименование расходного материала]])),MAX($N$1:N64)+1,0)</f>
        <v>0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учёта'!$B$18,Расходка[[#This Row],[Наименование расходного материала]])),MAX($K$1:K65)+1,0)</f>
        <v>0</v>
      </c>
      <c r="L66" s="115">
        <f>IF(ISNUMBER(SEARCH('Карта учёта'!$B$19,Расходка[[#This Row],[Наименование расходного материала]])),MAX($L$1:L65)+1,0)</f>
        <v>0</v>
      </c>
      <c r="M66" s="115">
        <f>IF(ISNUMBER(SEARCH('Карта учёта'!$B$20,Расходка[[#This Row],[Наименование расходного материала]])),MAX($M$1:M65)+1,0)</f>
        <v>0</v>
      </c>
      <c r="N66" s="115">
        <f>IF(ISNUMBER(SEARCH('Карта учёта'!$B$21,Расходка[[#This Row],[Наименование расходного материала]])),MAX($N$1:N65)+1,0)</f>
        <v>0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учёта'!#REF!,Расходка[[#This Row],[Наименование расходного материала]])),MAX($J$1:J66)+1,0)</f>
        <v>0</v>
      </c>
      <c r="K67" s="195">
        <f>IF(ISNUMBER(SEARCH('Карта учёта'!$B$18,Расходка[[#This Row],[Наименование расходного материала]])),MAX($K$1:K66)+1,0)</f>
        <v>0</v>
      </c>
      <c r="L67" s="195">
        <f>IF(ISNUMBER(SEARCH('Карта учёта'!$B$19,Расходка[[#This Row],[Наименование расходного материала]])),MAX($L$1:L66)+1,0)</f>
        <v>0</v>
      </c>
      <c r="M67" s="195">
        <f>IF(ISNUMBER(SEARCH('Карта учёта'!$B$20,Расходка[[#This Row],[Наименование расходного материала]])),MAX($M$1:M66)+1,0)</f>
        <v>0</v>
      </c>
      <c r="N67" s="195">
        <f>IF(ISNUMBER(SEARCH('Карта учёта'!$B$21,Расходка[[#This Row],[Наименование расходного материала]])),MAX($N$1:N66)+1,0)</f>
        <v>0</v>
      </c>
      <c r="O67" s="195">
        <f>IF(ISNUMBER(SEARCH('Карта учёта'!$B$22,Расходка[[#This Row],[Наименование расходного материала]])),MAX($O$1:O66)+1,0)</f>
        <v>66</v>
      </c>
      <c r="P67" s="195">
        <f>IF(ISNUMBER(SEARCH('Карта учёта'!$B$23,Расходка[[#This Row],[Наименование расходного материала]])),MAX($P$1:P66)+1,0)</f>
        <v>66</v>
      </c>
      <c r="Q67" s="195">
        <f>IF(ISNUMBER(SEARCH('Карта учёта'!$B$24,Расходка[[#This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/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1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учёта'!#REF!,Расходка[[#This Row],[Наименование расходного материала]])),MAX($J$1:J67)+1,0)</f>
        <v>0</v>
      </c>
      <c r="K68" s="195">
        <f>IF(ISNUMBER(SEARCH('Карта учёта'!$B$18,Расходка[[#This Row],[Наименование расходного материала]])),MAX($K$1:K67)+1,0)</f>
        <v>0</v>
      </c>
      <c r="L68" s="195">
        <f>IF(ISNUMBER(SEARCH('Карта учёта'!$B$19,Расходка[[#This Row],[Наименование расходного материала]])),MAX($L$1:L67)+1,0)</f>
        <v>0</v>
      </c>
      <c r="M68" s="195">
        <f>IF(ISNUMBER(SEARCH('Карта учёта'!$B$20,Расходка[[#This Row],[Наименование расходного материала]])),MAX($M$1:M67)+1,0)</f>
        <v>0</v>
      </c>
      <c r="N68" s="195">
        <f>IF(ISNUMBER(SEARCH('Карта учёта'!$B$21,Расходка[[#This Row],[Наименование расходного материала]])),MAX($N$1:N67)+1,0)</f>
        <v>0</v>
      </c>
      <c r="O68" s="195">
        <f>IF(ISNUMBER(SEARCH('Карта учёта'!$B$22,Расходка[[#This Row],[Наименование расходного материала]])),MAX($O$1:O67)+1,0)</f>
        <v>67</v>
      </c>
      <c r="P68" s="195">
        <f>IF(ISNUMBER(SEARCH('Карта учёта'!$B$23,Расходка[[#This Row],[Наименование расходного материала]])),MAX($P$1:P67)+1,0)</f>
        <v>67</v>
      </c>
      <c r="Q68" s="195">
        <f>IF(ISNUMBER(SEARCH('Карта учёта'!$B$24,Расходка[[#This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/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учёта'!#REF!,Расходка[[#This Row],[Наименование расходного материала]])),MAX($J$1:J68)+1,0)</f>
        <v>0</v>
      </c>
      <c r="K69" s="195">
        <f>IF(ISNUMBER(SEARCH('Карта учёта'!$B$18,Расходка[[#This Row],[Наименование расходного материала]])),MAX($K$1:K68)+1,0)</f>
        <v>0</v>
      </c>
      <c r="L69" s="195">
        <f>IF(ISNUMBER(SEARCH('Карта учёта'!$B$19,Расходка[[#This Row],[Наименование расходного материала]])),MAX($L$1:L68)+1,0)</f>
        <v>0</v>
      </c>
      <c r="M69" s="195">
        <f>IF(ISNUMBER(SEARCH('Карта учёта'!$B$20,Расходка[[#This Row],[Наименование расходного материала]])),MAX($M$1:M68)+1,0)</f>
        <v>0</v>
      </c>
      <c r="N69" s="195">
        <f>IF(ISNUMBER(SEARCH('Карта учёта'!$B$21,Расходка[[#This Row],[Наименование расходного материала]])),MAX($N$1:N68)+1,0)</f>
        <v>0</v>
      </c>
      <c r="O69" s="195">
        <f>IF(ISNUMBER(SEARCH('Карта учёта'!$B$22,Расходка[[#This Row],[Наименование расходного материала]])),MAX($O$1:O68)+1,0)</f>
        <v>68</v>
      </c>
      <c r="P69" s="195">
        <f>IF(ISNUMBER(SEARCH('Карта учёта'!$B$23,Расходка[[#This Row],[Наименование расходного материала]])),MAX($P$1:P68)+1,0)</f>
        <v>68</v>
      </c>
      <c r="Q69" s="195">
        <f>IF(ISNUMBER(SEARCH('Карта учёта'!$B$24,Расходка[[#This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/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учёта'!#REF!,Расходка[[#This Row],[Наименование расходного материала]])),MAX($J$1:J69)+1,0)</f>
        <v>0</v>
      </c>
      <c r="K70" s="195">
        <f>IF(ISNUMBER(SEARCH('Карта учёта'!$B$18,Расходка[[#This Row],[Наименование расходного материала]])),MAX($K$1:K69)+1,0)</f>
        <v>0</v>
      </c>
      <c r="L70" s="195">
        <f>IF(ISNUMBER(SEARCH('Карта учёта'!$B$19,Расходка[[#This Row],[Наименование расходного материала]])),MAX($L$1:L69)+1,0)</f>
        <v>0</v>
      </c>
      <c r="M70" s="195">
        <f>IF(ISNUMBER(SEARCH('Карта учёта'!$B$20,Расходка[[#This Row],[Наименование расходного материала]])),MAX($M$1:M69)+1,0)</f>
        <v>0</v>
      </c>
      <c r="N70" s="195">
        <f>IF(ISNUMBER(SEARCH('Карта учёта'!$B$21,Расходка[[#This Row],[Наименование расходного материала]])),MAX($N$1:N69)+1,0)</f>
        <v>0</v>
      </c>
      <c r="O70" s="195">
        <f>IF(ISNUMBER(SEARCH('Карта учёта'!$B$22,Расходка[[#This Row],[Наименование расходного материала]])),MAX($O$1:O69)+1,0)</f>
        <v>69</v>
      </c>
      <c r="P70" s="195">
        <f>IF(ISNUMBER(SEARCH('Карта учёта'!$B$23,Расходка[[#This Row],[Наименование расходного материала]])),MAX($P$1:P69)+1,0)</f>
        <v>69</v>
      </c>
      <c r="Q70" s="195">
        <f>IF(ISNUMBER(SEARCH('Карта учёта'!$B$24,Расходка[[#This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/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учёта'!#REF!,Расходка[[#This Row],[Наименование расходного материала]])),MAX($J$1:J70)+1,0)</f>
        <v>0</v>
      </c>
      <c r="K71" s="195">
        <f>IF(ISNUMBER(SEARCH('Карта учёта'!$B$18,Расходка[[#This Row],[Наименование расходного материала]])),MAX($K$1:K70)+1,0)</f>
        <v>0</v>
      </c>
      <c r="L71" s="195">
        <f>IF(ISNUMBER(SEARCH('Карта учёта'!$B$19,Расходка[[#This Row],[Наименование расходного материала]])),MAX($L$1:L70)+1,0)</f>
        <v>0</v>
      </c>
      <c r="M71" s="195">
        <f>IF(ISNUMBER(SEARCH('Карта учёта'!$B$20,Расходка[[#This Row],[Наименование расходного материала]])),MAX($M$1:M70)+1,0)</f>
        <v>0</v>
      </c>
      <c r="N71" s="195">
        <f>IF(ISNUMBER(SEARCH('Карта учёта'!$B$21,Расходка[[#This Row],[Наименование расходного материала]])),MAX($N$1:N70)+1,0)</f>
        <v>0</v>
      </c>
      <c r="O71" s="195">
        <f>IF(ISNUMBER(SEARCH('Карта учёта'!$B$22,Расходка[[#This Row],[Наименование расходного материала]])),MAX($O$1:O70)+1,0)</f>
        <v>70</v>
      </c>
      <c r="P71" s="195">
        <f>IF(ISNUMBER(SEARCH('Карта учёта'!$B$23,Расходка[[#This Row],[Наименование расходного материала]])),MAX($P$1:P70)+1,0)</f>
        <v>70</v>
      </c>
      <c r="Q71" s="195">
        <f>IF(ISNUMBER(SEARCH('Карта учёта'!$B$24,Расходка[[#This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/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учёта'!#REF!,Расходка[[#This Row],[Наименование расходного материала]])),MAX($J$1:J71)+1,0)</f>
        <v>0</v>
      </c>
      <c r="K72" s="195">
        <f>IF(ISNUMBER(SEARCH('Карта учёта'!$B$18,Расходка[[#This Row],[Наименование расходного материала]])),MAX($K$1:K71)+1,0)</f>
        <v>0</v>
      </c>
      <c r="L72" s="195">
        <f>IF(ISNUMBER(SEARCH('Карта учёта'!$B$19,Расходка[[#This Row],[Наименование расходного материала]])),MAX($L$1:L71)+1,0)</f>
        <v>0</v>
      </c>
      <c r="M72" s="195">
        <f>IF(ISNUMBER(SEARCH('Карта учёта'!$B$20,Расходка[[#This Row],[Наименование расходного материала]])),MAX($M$1:M71)+1,0)</f>
        <v>0</v>
      </c>
      <c r="N72" s="195">
        <f>IF(ISNUMBER(SEARCH('Карта учёта'!$B$21,Расходка[[#This Row],[Наименование расходного материала]])),MAX($N$1:N71)+1,0)</f>
        <v>0</v>
      </c>
      <c r="O72" s="195">
        <f>IF(ISNUMBER(SEARCH('Карта учёта'!$B$22,Расходка[[#This Row],[Наименование расходного материала]])),MAX($O$1:O71)+1,0)</f>
        <v>71</v>
      </c>
      <c r="P72" s="195">
        <f>IF(ISNUMBER(SEARCH('Карта учёта'!$B$23,Расходка[[#This Row],[Наименование расходного материала]])),MAX($P$1:P71)+1,0)</f>
        <v>71</v>
      </c>
      <c r="Q72" s="195">
        <f>IF(ISNUMBER(SEARCH('Карта учёта'!$B$24,Расходка[[#This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/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1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учёта'!#REF!,Расходка[[#This Row],[Наименование расходного материала]])),MAX($J$1:J72)+1,0)</f>
        <v>0</v>
      </c>
      <c r="K73" s="195">
        <f>IF(ISNUMBER(SEARCH('Карта учёта'!$B$18,Расходка[[#This Row],[Наименование расходного материала]])),MAX($K$1:K72)+1,0)</f>
        <v>0</v>
      </c>
      <c r="L73" s="195">
        <f>IF(ISNUMBER(SEARCH('Карта учёта'!$B$19,Расходка[[#This Row],[Наименование расходного материала]])),MAX($L$1:L72)+1,0)</f>
        <v>0</v>
      </c>
      <c r="M73" s="195">
        <f>IF(ISNUMBER(SEARCH('Карта учёта'!$B$20,Расходка[[#This Row],[Наименование расходного материала]])),MAX($M$1:M72)+1,0)</f>
        <v>0</v>
      </c>
      <c r="N73" s="195">
        <f>IF(ISNUMBER(SEARCH('Карта учёта'!$B$21,Расходка[[#This Row],[Наименование расходного материала]])),MAX($N$1:N72)+1,0)</f>
        <v>0</v>
      </c>
      <c r="O73" s="195">
        <f>IF(ISNUMBER(SEARCH('Карта учёта'!$B$22,Расходка[[#This Row],[Наименование расходного материала]])),MAX($O$1:O72)+1,0)</f>
        <v>72</v>
      </c>
      <c r="P73" s="195">
        <f>IF(ISNUMBER(SEARCH('Карта учёта'!$B$23,Расходка[[#This Row],[Наименование расходного материала]])),MAX($P$1:P72)+1,0)</f>
        <v>72</v>
      </c>
      <c r="Q73" s="195">
        <f>IF(ISNUMBER(SEARCH('Карта учёта'!$B$24,Расходка[[#This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/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учёта'!#REF!,Расходка[[#This Row],[Наименование расходного материала]])),MAX($J$1:J73)+1,0)</f>
        <v>0</v>
      </c>
      <c r="K74" s="195">
        <f>IF(ISNUMBER(SEARCH('Карта учёта'!$B$18,Расходка[[#This Row],[Наименование расходного материала]])),MAX($K$1:K73)+1,0)</f>
        <v>0</v>
      </c>
      <c r="L74" s="195">
        <f>IF(ISNUMBER(SEARCH('Карта учёта'!$B$19,Расходка[[#This Row],[Наименование расходного материала]])),MAX($L$1:L73)+1,0)</f>
        <v>0</v>
      </c>
      <c r="M74" s="195">
        <f>IF(ISNUMBER(SEARCH('Карта учёта'!$B$20,Расходка[[#This Row],[Наименование расходного материала]])),MAX($M$1:M73)+1,0)</f>
        <v>0</v>
      </c>
      <c r="N74" s="195">
        <f>IF(ISNUMBER(SEARCH('Карта учёта'!$B$21,Расходка[[#This Row],[Наименование расходного материала]])),MAX($N$1:N73)+1,0)</f>
        <v>0</v>
      </c>
      <c r="O74" s="195">
        <f>IF(ISNUMBER(SEARCH('Карта учёта'!$B$22,Расходка[[#This Row],[Наименование расходного материала]])),MAX($O$1:O73)+1,0)</f>
        <v>73</v>
      </c>
      <c r="P74" s="195">
        <f>IF(ISNUMBER(SEARCH('Карта учёта'!$B$23,Расходка[[#This Row],[Наименование расходного материала]])),MAX($P$1:P73)+1,0)</f>
        <v>73</v>
      </c>
      <c r="Q74" s="195">
        <f>IF(ISNUMBER(SEARCH('Карта учёта'!$B$24,Расходка[[#This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/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учёта'!#REF!,Расходка[[#This Row],[Наименование расходного материала]])),MAX($J$1:J74)+1,0)</f>
        <v>0</v>
      </c>
      <c r="K75" s="195">
        <f>IF(ISNUMBER(SEARCH('Карта учёта'!$B$18,Расходка[[#This Row],[Наименование расходного материала]])),MAX($K$1:K74)+1,0)</f>
        <v>0</v>
      </c>
      <c r="L75" s="195">
        <f>IF(ISNUMBER(SEARCH('Карта учёта'!$B$19,Расходка[[#This Row],[Наименование расходного материала]])),MAX($L$1:L74)+1,0)</f>
        <v>0</v>
      </c>
      <c r="M75" s="195">
        <f>IF(ISNUMBER(SEARCH('Карта учёта'!$B$20,Расходка[[#This Row],[Наименование расходного материала]])),MAX($M$1:M74)+1,0)</f>
        <v>0</v>
      </c>
      <c r="N75" s="195">
        <f>IF(ISNUMBER(SEARCH('Карта учёта'!$B$21,Расходка[[#This Row],[Наименование расходного материала]])),MAX($N$1:N74)+1,0)</f>
        <v>0</v>
      </c>
      <c r="O75" s="195">
        <f>IF(ISNUMBER(SEARCH('Карта учёта'!$B$22,Расходка[[#This Row],[Наименование расходного материала]])),MAX($O$1:O74)+1,0)</f>
        <v>74</v>
      </c>
      <c r="P75" s="195">
        <f>IF(ISNUMBER(SEARCH('Карта учёта'!$B$23,Расходка[[#This Row],[Наименование расходного материала]])),MAX($P$1:P74)+1,0)</f>
        <v>74</v>
      </c>
      <c r="Q75" s="195">
        <f>IF(ISNUMBER(SEARCH('Карта учёта'!$B$24,Расходка[[#This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/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учёта'!#REF!,Расходка[[#This Row],[Наименование расходного материала]])),MAX($J$1:J75)+1,0)</f>
        <v>0</v>
      </c>
      <c r="K76" s="195">
        <f>IF(ISNUMBER(SEARCH('Карта учёта'!$B$18,Расходка[[#This Row],[Наименование расходного материала]])),MAX($K$1:K75)+1,0)</f>
        <v>0</v>
      </c>
      <c r="L76" s="195">
        <f>IF(ISNUMBER(SEARCH('Карта учёта'!$B$19,Расходка[[#This Row],[Наименование расходного материала]])),MAX($L$1:L75)+1,0)</f>
        <v>0</v>
      </c>
      <c r="M76" s="195">
        <f>IF(ISNUMBER(SEARCH('Карта учёта'!$B$20,Расходка[[#This Row],[Наименование расходного материала]])),MAX($M$1:M75)+1,0)</f>
        <v>0</v>
      </c>
      <c r="N76" s="195">
        <f>IF(ISNUMBER(SEARCH('Карта учёта'!$B$21,Расходка[[#This Row],[Наименование расходного материала]])),MAX($N$1:N75)+1,0)</f>
        <v>0</v>
      </c>
      <c r="O76" s="195">
        <f>IF(ISNUMBER(SEARCH('Карта учёта'!$B$22,Расходка[[#This Row],[Наименование расходного материала]])),MAX($O$1:O75)+1,0)</f>
        <v>75</v>
      </c>
      <c r="P76" s="195">
        <f>IF(ISNUMBER(SEARCH('Карта учёта'!$B$23,Расходка[[#This Row],[Наименование расходного материала]])),MAX($P$1:P75)+1,0)</f>
        <v>75</v>
      </c>
      <c r="Q76" s="195">
        <f>IF(ISNUMBER(SEARCH('Карта учёта'!$B$24,Расходка[[#This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учёта'!#REF!,Расходка[[#This Row],[Наименование расходного материала]])),MAX($J$1:J76)+1,0)</f>
        <v>0</v>
      </c>
      <c r="K77" s="195">
        <f>IF(ISNUMBER(SEARCH('Карта учёта'!$B$18,Расходка[[#This Row],[Наименование расходного материала]])),MAX($K$1:K76)+1,0)</f>
        <v>0</v>
      </c>
      <c r="L77" s="195">
        <f>IF(ISNUMBER(SEARCH('Карта учёта'!$B$19,Расходка[[#This Row],[Наименование расходного материала]])),MAX($L$1:L76)+1,0)</f>
        <v>0</v>
      </c>
      <c r="M77" s="195">
        <f>IF(ISNUMBER(SEARCH('Карта учёта'!$B$20,Расходка[[#This Row],[Наименование расходного материала]])),MAX($M$1:M76)+1,0)</f>
        <v>0</v>
      </c>
      <c r="N77" s="195">
        <f>IF(ISNUMBER(SEARCH('Карта учёта'!$B$21,Расходка[[#This Row],[Наименование расходного материала]])),MAX($N$1:N76)+1,0)</f>
        <v>0</v>
      </c>
      <c r="O77" s="195">
        <f>IF(ISNUMBER(SEARCH('Карта учёта'!$B$22,Расходка[[#This Row],[Наименование расходного материала]])),MAX($O$1:O76)+1,0)</f>
        <v>76</v>
      </c>
      <c r="P77" s="195">
        <f>IF(ISNUMBER(SEARCH('Карта учёта'!$B$23,Расходка[[#This Row],[Наименование расходного материала]])),MAX($P$1:P76)+1,0)</f>
        <v>76</v>
      </c>
      <c r="Q77" s="195">
        <f>IF(ISNUMBER(SEARCH('Карта учёта'!$B$24,Расходка[[#This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учёта'!#REF!,Расходка[[#This Row],[Наименование расходного материала]])),MAX($J$1:J77)+1,0)</f>
        <v>0</v>
      </c>
      <c r="K78" s="195">
        <f>IF(ISNUMBER(SEARCH('Карта учёта'!$B$18,Расходка[[#This Row],[Наименование расходного материала]])),MAX($K$1:K77)+1,0)</f>
        <v>0</v>
      </c>
      <c r="L78" s="195">
        <f>IF(ISNUMBER(SEARCH('Карта учёта'!$B$19,Расходка[[#This Row],[Наименование расходного материала]])),MAX($L$1:L77)+1,0)</f>
        <v>0</v>
      </c>
      <c r="M78" s="195">
        <f>IF(ISNUMBER(SEARCH('Карта учёта'!$B$20,Расходка[[#This Row],[Наименование расходного материала]])),MAX($M$1:M77)+1,0)</f>
        <v>0</v>
      </c>
      <c r="N78" s="195">
        <f>IF(ISNUMBER(SEARCH('Карта учёта'!$B$21,Расходка[[#This Row],[Наименование расходного материала]])),MAX($N$1:N77)+1,0)</f>
        <v>0</v>
      </c>
      <c r="O78" s="195">
        <f>IF(ISNUMBER(SEARCH('Карта учёта'!$B$22,Расходка[[#This Row],[Наименование расходного материала]])),MAX($O$1:O77)+1,0)</f>
        <v>0</v>
      </c>
      <c r="P78" s="195">
        <f>IF(ISNUMBER(SEARCH('Карта учёта'!$B$23,Расходка[[#This Row],[Наименование расходного материала]])),MAX($P$1:P77)+1,0)</f>
        <v>0</v>
      </c>
      <c r="Q78" s="195">
        <f>IF(ISNUMBER(SEARCH('Карта учёта'!$B$24,Расходка[[#This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2024-11-22T17:38:29Z</cp:lastPrinted>
  <dcterms:created xsi:type="dcterms:W3CDTF">2015-06-05T18:19:34Z</dcterms:created>
  <dcterms:modified xsi:type="dcterms:W3CDTF">2024-11-22T17:41:43Z</dcterms:modified>
</cp:coreProperties>
</file>