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U77" i="1" s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5" i="1" l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7" i="1" s="1"/>
  <c r="I75" i="1"/>
  <c r="V77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77" i="1" s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18" i="1" l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<sst xmlns="http://schemas.openxmlformats.org/spreadsheetml/2006/main" count="890" uniqueCount="537">
  <si>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</si>
  <si>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</si>
  <si>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</si>
  <si>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</si>
  <si>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</si>
  <si>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</si>
  <si>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</si>
  <si>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</si>
  <si>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</si>
  <si>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</si>
  <si>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</si>
  <si>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</si>
  <si>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</si>
  <si>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</si>
  <si>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</si>
  <si>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</si>
  <si>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</si>
  <si>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</si>
  <si>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</si>
  <si>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</si>
  <si>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</si>
  <si>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</si>
  <si>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</si>
  <si>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</si>
  <si>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</si>
  <si>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</si>
  <si>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</si>
  <si>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</si>
  <si>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</si>
  <si>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</si>
  <si>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</si>
  <si>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</si>
  <si>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</si>
  <si>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</si>
  <si>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</si>
  <si>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</si>
  <si>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</si>
  <si>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</si>
  <si>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</si>
  <si>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</si>
  <si>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</si>
  <si>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</si>
  <si>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</si>
  <si>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</si>
  <si>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</si>
  <si>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</si>
  <si>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</si>
  <si>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</si>
  <si>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</si>
  <si>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</si>
  <si>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</si>
  <si>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</si>
  <si>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</si>
  <si>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</si>
  <si>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</si>
  <si>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</si>
  <si>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</si>
  <si>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</si>
  <si>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</si>
  <si>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</si>
  <si>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</si>
  <si>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</si>
  <si>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</si>
  <si>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</si>
  <si>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</si>
  <si>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</si>
  <si>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</si>
  <si>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</si>
  <si>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</si>
  <si>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</si>
  <si>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</si>
  <si>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</si>
  <si>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</si>
  <si>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</si>
  <si>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</si>
  <si>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</si>
  <si>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</si>
  <si>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</si>
  <si>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</si>
  <si>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</si>
  <si>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</si>
  <si>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</si>
  <si>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</si>
  <si>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</si>
  <si>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</si>
  <si>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</si>
  <si>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</si>
  <si>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</si>
  <si>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</si>
  <si>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</si>
  <si>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</si>
  <si>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</si>
  <si>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</si>
  <si>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</si>
  <si>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</si>
  <si>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</si>
  <si>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</si>
  <si>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</si>
  <si>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</si>
  <si>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</si>
  <si>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</si>
  <si>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</si>
  <si>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</si>
  <si>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</si>
  <si>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</si>
  <si>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</si>
  <si>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</si>
  <si>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</si>
  <si>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</si>
  <si>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</si>
  <si>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</si>
  <si>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</si>
  <si>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</si>
  <si>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</si>
  <si>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</si>
  <si>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</si>
  <si>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</si>
  <si>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</si>
  <si>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</si>
  <si>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</si>
  <si>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</si>
  <si>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</si>
  <si>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</si>
  <si>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</si>
  <si>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</si>
  <si>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</si>
  <si>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</si>
  <si>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</si>
  <si>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</si>
  <si>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</si>
  <si>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</si>
  <si>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</si>
  <si>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</si>
  <si>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</si>
  <si>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</si>
  <si>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</si>
  <si>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</si>
  <si>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</si>
  <si>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</si>
  <si>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</si>
  <si>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</si>
  <si>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</si>
  <si>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</si>
  <si>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</si>
  <si>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</si>
  <si>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</si>
  <si>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</si>
  <si>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</si>
  <si>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</si>
  <si>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</si>
  <si>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</si>
  <si>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</si>
  <si>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</si>
  <si>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</si>
  <si>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</si>
  <si>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</si>
  <si>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</si>
  <si>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</si>
  <si>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</si>
  <si>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</si>
  <si>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</si>
  <si>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</si>
  <si>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</si>
  <si>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</si>
  <si>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</si>
  <si>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</si>
  <si>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</si>
  <si>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</si>
  <si>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</si>
  <si>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</si>
  <si>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</si>
  <si>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</si>
  <si>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</si>
  <si>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</si>
  <si>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</si>
  <si>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</si>
  <si>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</si>
  <si>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</si>
  <si>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</si>
  <si>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</si>
  <si>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</si>
  <si>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</si>
  <si>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</si>
  <si>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</si>
  <si>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</si>
  <si>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</si>
  <si>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</si>
  <si>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</si>
  <si>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</si>
  <si>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</si>
  <si>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</si>
  <si>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</si>
  <si>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</si>
  <si>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</si>
  <si>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</si>
  <si>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</si>
  <si>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</si>
  <si>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</si>
  <si>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</si>
  <si>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</si>
  <si>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</si>
  <si>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</si>
  <si>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</si>
  <si>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</si>
  <si>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</si>
  <si>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</si>
  <si>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</si>
  <si>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</si>
  <si>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</si>
  <si>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</si>
  <si>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</si>
  <si>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</si>
  <si>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</si>
  <si>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</si>
  <si>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</si>
  <si>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</si>
  <si>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</si>
  <si>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</si>
  <si>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</si>
  <si>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</si>
  <si>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</si>
  <si>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</si>
  <si>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</si>
  <si>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</si>
  <si>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</si>
  <si>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</si>
  <si>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</si>
  <si>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</si>
  <si>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</si>
  <si>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</si>
  <si>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</si>
  <si>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</si>
  <si>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</si>
  <si>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</si>
  <si>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</si>
  <si>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</si>
  <si>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</si>
  <si>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</si>
  <si>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</si>
  <si>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</si>
  <si>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</si>
  <si>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</si>
  <si>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</si>
  <si>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</si>
  <si>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</si>
  <si>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</si>
  <si>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</si>
  <si>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</si>
  <si>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</si>
  <si>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</si>
  <si>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</si>
  <si>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</si>
  <si>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</si>
  <si>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</si>
  <si>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</si>
  <si>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</si>
  <si>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</si>
  <si>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</si>
  <si>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</si>
  <si>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</si>
  <si>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</si>
  <si>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</si>
  <si>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</si>
  <si>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</si>
  <si>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</si>
  <si>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</si>
  <si>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</si>
  <si>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</si>
  <si>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</si>
  <si>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</si>
  <si>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</si>
  <si>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</si>
  <si>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</si>
  <si>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</si>
  <si>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</si>
  <si>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</si>
  <si>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</si>
  <si>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</si>
  <si>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</si>
  <si>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</si>
  <si>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</si>
  <si>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</si>
  <si>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</si>
  <si>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</si>
  <si>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</si>
  <si>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</si>
  <si>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</si>
  <si>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</si>
  <si>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</si>
  <si>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</si>
  <si>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</si>
  <si>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</si>
  <si>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</si>
  <si>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</si>
  <si>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</si>
  <si>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</si>
  <si>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</si>
  <si>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</si>
  <si>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</si>
  <si>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</si>
  <si>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</si>
  <si>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</si>
  <si>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</si>
  <si>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</si>
  <si>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</si>
  <si>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</si>
  <si>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</si>
  <si>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</si>
  <si>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</si>
  <si>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</si>
  <si>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</si>
  <si>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</si>
  <si>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</si>
  <si>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</si>
  <si>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</si>
  <si>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</si>
  <si>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</si>
  <si>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</si>
  <si>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</si>
  <si>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</si>
  <si>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</si>
  <si>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</si>
  <si>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</si>
  <si>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</si>
  <si>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</si>
  <si>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</si>
  <si>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</si>
  <si>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</si>
  <si>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</si>
  <si>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</si>
  <si>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</si>
  <si>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</si>
  <si>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</si>
  <si>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</si>
  <si>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</si>
  <si>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</si>
  <si>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</si>
  <si>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</si>
  <si>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</si>
  <si>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</si>
  <si>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</si>
  <si>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</si>
  <si>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</si>
  <si>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</si>
  <si>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</si>
  <si>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</si>
  <si>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</si>
  <si>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</si>
  <si>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</si>
  <si>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</si>
  <si>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</si>
  <si>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</si>
  <si>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</si>
  <si>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</si>
  <si>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</si>
  <si>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</si>
  <si>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</si>
  <si>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</si>
  <si>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</si>
  <si>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</si>
  <si>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</si>
  <si>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</si>
  <si>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</si>
  <si>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</si>
  <si>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</si>
  <si>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</si>
  <si>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</si>
  <si>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</si>
  <si>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</si>
  <si>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</si>
  <si>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</si>
  <si>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</si>
  <si>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</si>
  <si>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</si>
  <si>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</si>
  <si>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</si>
  <si>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</si>
  <si>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</si>
  <si>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</si>
  <si>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</si>
  <si>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</si>
  <si>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</si>
  <si>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</si>
  <si>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</si>
  <si>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</si>
  <si>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</si>
  <si>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</si>
  <si>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</si>
  <si>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</si>
  <si>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</si>
  <si>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</si>
  <si>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</si>
  <si>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</si>
  <si>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</si>
  <si>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</si>
  <si>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</si>
  <si>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</si>
  <si>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</si>
  <si>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</si>
  <si>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</si>
  <si>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</si>
  <si>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</si>
  <si>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</si>
  <si>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</si>
  <si>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</si>
  <si>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</si>
  <si>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</si>
  <si>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</si>
  <si>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</si>
  <si>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</si>
  <si>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</si>
  <si>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</si>
  <si>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</si>
  <si>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</si>
  <si>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</si>
  <si>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</si>
  <si>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</si>
  <si>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</si>
  <si>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</si>
  <si>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</si>
  <si>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</si>
  <si>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</si>
  <si>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</si>
  <si>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</si>
  <si>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</si>
  <si>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</si>
  <si>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</si>
  <si>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</si>
  <si>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</si>
  <si>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</si>
  <si>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</si>
  <si>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</si>
  <si>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</si>
  <si>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</si>
  <si>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</si>
  <si>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</si>
  <si>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</si>
  <si>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</si>
  <si>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</si>
  <si>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</si>
  <si>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</si>
  <si>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</si>
  <si>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</si>
  <si>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</si>
  <si>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</si>
  <si>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</si>
  <si>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</si>
  <si>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</si>
  <si>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</si>
  <si>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</si>
  <si>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</si>
  <si>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</si>
  <si>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</si>
  <si>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</si>
  <si>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</si>
  <si>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</si>
  <si>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</si>
  <si>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</si>
  <si>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</si>
  <si>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</si>
  <si>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</si>
  <si>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</si>
  <si>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</si>
  <si>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</si>
  <si>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</si>
  <si>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</si>
  <si>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</si>
  <si>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</si>
  <si>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</si>
  <si>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</si>
  <si>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</si>
  <si>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</si>
  <si>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</si>
  <si>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</si>
  <si>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</si>
  <si>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</si>
  <si>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</si>
  <si>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</si>
  <si>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</si>
  <si>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</si>
  <si>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</si>
  <si>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</si>
  <si>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</si>
  <si>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</si>
  <si>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</si>
  <si>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</si>
  <si>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</si>
  <si>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</si>
  <si>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</si>
  <si>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</si>
  <si>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</si>
  <si>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</si>
  <si>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</si>
  <si>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</si>
  <si>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</si>
  <si>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</si>
  <si>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</si>
  <si>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</si>
  <si>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</si>
  <si>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</si>
  <si>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</si>
  <si>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</si>
  <si>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</si>
  <si>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</si>
  <si>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</si>
  <si>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</si>
  <si>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</si>
  <si>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</si>
  <si>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</si>
  <si>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</si>
  <si>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</si>
  <si>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</si>
  <si>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</si>
  <si>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</si>
  <si>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</si>
  <si>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</si>
  <si>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</si>
  <si>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</si>
  <si>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</si>
  <si>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</si>
  <si>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</si>
  <si>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</si>
  <si>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</si>
  <si>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</si>
  <si>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</si>
  <si>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</si>
  <si>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</si>
  <si>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</si>
  <si>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</si>
  <si>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Осипова В.А.</t>
  </si>
  <si>
    <t>Вольхин М.В.</t>
  </si>
  <si>
    <t>02:06</t>
  </si>
  <si>
    <t>ПНА и ОА открывается отдельным устьем.</t>
  </si>
  <si>
    <t>стенозы проксимального сегмента 30%, стент среднего сегмента проходим, без признаков рестеноза и тромбоза. Стеноз устья ДВ 50%, прокс/3 ДВ 80%.  Антеградный кровоток - TIMI III.</t>
  </si>
  <si>
    <t xml:space="preserve">неровности контуров проксимального сегмента, стеноз дистального сегмента 60%. ХТО на уровне проксимаьного сегмента ВТК. Антеградный кровоток по ОА - TIMI III. Коллатеральный  кровоток из бассейна ПКА с ретроградным контрастированием дистального сегмента ВТК. Rentrop 3. </t>
  </si>
  <si>
    <t>Артерия крупная. Стенозы проксимального, среднего и дистального сегментов до 30%. Стеноз прокс/3 ЗБВ 40%, средней трети ЗБВ 50%. Стенозы проксимальной / 3 ЗМЖВ до 40%. Антеградный кровоток - TIMI III.</t>
  </si>
  <si>
    <t>Контроль места пункции, повязка  на руке до 6 ч.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</si>
</sst>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68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1" sqref="I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45601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0.45833333333333331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11630</v>
      </c>
      <c r="C10" s="54"/>
      <c r="D10" s="94" t="s">
        <v>173</v>
      </c>
      <c r="E10" s="92"/>
      <c r="F10" s="92"/>
      <c r="G10" s="23" t="s">
        <v>167</v>
      </c>
      <c r="H10" s="25"/>
    </row>
    <row r="11" spans="1:8" ht="17.25" thickTop="1" thickBot="1">
      <c r="A11" s="88" t="s">
        <v>192</v>
      </c>
      <c r="B11" s="202" t="s">
        <v>529</v>
      </c>
      <c r="C11" s="8"/>
      <c r="D11" s="94" t="s">
        <v>170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17767</v>
      </c>
      <c r="C12" s="11"/>
      <c r="D12" s="94" t="s">
        <v>303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76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31179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531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401</v>
      </c>
      <c r="H16" s="163">
        <v>1410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2.6789999999999998</v>
      </c>
    </row>
    <row r="18" spans="1:8" ht="14.45" customHeight="1">
      <c r="A18" s="56" t="s">
        <v>188</v>
      </c>
      <c r="B18" s="86" t="s">
        <v>522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532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533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534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535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536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/>
      <c r="D8" s="244"/>
      <c r="E8" s="244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45601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Сугера И.В.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Осипова В.А.</v>
      </c>
      <c r="C16" s="199">
        <f>LEN(КАГ!B11)</f>
        <v>12</v>
      </c>
      <c r="D16" s="94" t="s">
        <v>303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17767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31179</v>
      </c>
      <c r="C19" s="68"/>
      <c r="D19" s="68"/>
      <c r="E19" s="68"/>
      <c r="F19" s="68"/>
      <c r="G19" s="164" t="s">
        <v>399</v>
      </c>
      <c r="H19" s="179" t="str">
        <f>КАГ!H15</f>
        <v>02:06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401</v>
      </c>
      <c r="H20" s="180">
        <f>КАГ!H16</f>
        <v>1410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2.6789999999999998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526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525</v>
      </c>
      <c r="C40" s="119"/>
      <c r="D40" s="249"/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521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ПНА и ОА открывается отдельным устьем.
Бассейн ПНА:   стенозы проксимального сегмента 30%, стент среднего сегмента проходим, без признаков рестеноза и тромбоза. Стеноз устья ДВ 50%, прокс/3 ДВ 80%.  Антеградный кровоток - TIMI III.
Бассейн  ОА:   неровности контуров проксимального сегмента, стеноз дистального сегмента 60%. ХТО на уровне проксимаьного сегмента ВТК. Антеградный кровоток по ОА - TIMI III. Коллатеральный  кровоток из бассейна ПКА с ретроградным контрастированием дистального сегмента ВТК. Rentrop 3. 
Бассейн ПКА:   Артерия крупная. Стенозы проксимального, среднего и дистального сегментов до 30%. Стеноз прокс/3 ЗБВ 40%, средней трети ЗБВ 50%. Стенозы проксимальной / 3 ЗМЖВ до 40%. Антеградный кровоток -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45601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Осипова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17767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76</v>
      </c>
    </row>
    <row r="7" spans="1:4">
      <c r="A7" s="37"/>
      <c r="B7"/>
      <c r="C7" s="100" t="s">
        <v>12</v>
      </c>
      <c r="D7" s="102">
        <f>КАГ!$B$14</f>
        <v>31179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45601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2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419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410</v>
      </c>
      <c r="D16" s="139">
        <v>2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515</v>
      </c>
      <c r="C18" s="134" t="s">
        <v>423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81"/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517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1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6" zoomScale="90" zoomScaleNormal="90" workbookViewId="0">
      <selection activeCell="A63" sqref="A6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530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2024-11-05T08:53:32Z</cp:lastPrinted>
  <dcterms:created xsi:type="dcterms:W3CDTF">2015-06-05T18:19:34Z</dcterms:created>
  <dcterms:modified xsi:type="dcterms:W3CDTF">2024-11-05T08:53:40Z</dcterms:modified>
</cp:coreProperties>
</file>