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1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48" i="1" s="1"/>
  <c r="U74" i="1"/>
  <c r="U58" i="1"/>
  <c r="U39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0" i="1" l="1"/>
  <c r="U41" i="1"/>
  <c r="U68" i="1"/>
  <c r="U62" i="1"/>
  <c r="U75" i="1"/>
  <c r="U67" i="1"/>
  <c r="U53" i="1"/>
  <c r="U63" i="1"/>
  <c r="U49" i="1"/>
  <c r="U43" i="1"/>
  <c r="U50" i="1"/>
  <c r="U76" i="1"/>
  <c r="U71" i="1"/>
  <c r="U65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W45" i="1"/>
  <c r="W70" i="1"/>
  <c r="W48" i="1"/>
  <c r="W40" i="1"/>
  <c r="W54" i="1"/>
  <c r="W68" i="1"/>
  <c r="W39" i="1"/>
  <c r="W41" i="1"/>
  <c r="W47" i="1"/>
  <c r="I77" i="1"/>
  <c r="V62" i="1" s="1"/>
  <c r="W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17" i="1"/>
  <c r="V23" i="1"/>
  <c r="V32" i="1"/>
  <c r="V21" i="1"/>
  <c r="V24" i="1"/>
  <c r="V30" i="1"/>
  <c r="W3" i="1"/>
  <c r="V5" i="1" l="1"/>
  <c r="V13" i="1"/>
  <c r="V3" i="1"/>
  <c r="V29" i="1"/>
  <c r="V18" i="1"/>
  <c r="V35" i="1"/>
  <c r="V15" i="1"/>
  <c r="V25" i="1"/>
  <c r="V34" i="1"/>
  <c r="V6" i="1"/>
  <c r="V8" i="1"/>
  <c r="V7" i="1"/>
  <c r="V33" i="1"/>
  <c r="V28" i="1"/>
  <c r="V16" i="1"/>
  <c r="V38" i="1"/>
  <c r="V22" i="1"/>
  <c r="V31" i="1"/>
  <c r="V37" i="1"/>
  <c r="V26" i="1"/>
  <c r="V27" i="1"/>
  <c r="V36" i="1"/>
  <c r="V20" i="1"/>
  <c r="V19" i="1"/>
  <c r="V14" i="1"/>
  <c r="V12" i="1"/>
  <c r="V10" i="1"/>
  <c r="V11" i="1"/>
  <c r="V9" i="1"/>
  <c r="V4" i="1"/>
  <c r="V77" i="1"/>
  <c r="V50" i="1"/>
  <c r="W65" i="1"/>
  <c r="W43" i="1"/>
  <c r="W50" i="1"/>
  <c r="W72" i="1"/>
  <c r="W60" i="1"/>
  <c r="W59" i="1"/>
  <c r="W51" i="1"/>
  <c r="W66" i="1"/>
  <c r="W49" i="1"/>
  <c r="W52" i="1"/>
  <c r="W67" i="1"/>
  <c r="W64" i="1"/>
  <c r="W53" i="1"/>
  <c r="W63" i="1"/>
  <c r="W73" i="1"/>
  <c r="W75" i="1"/>
  <c r="W55" i="1"/>
  <c r="W69" i="1"/>
  <c r="W62" i="1"/>
  <c r="W76" i="1"/>
  <c r="W57" i="1"/>
  <c r="W46" i="1"/>
  <c r="W44" i="1"/>
  <c r="W74" i="1"/>
  <c r="W58" i="1"/>
  <c r="W42" i="1"/>
  <c r="W61" i="1"/>
  <c r="W56" i="1"/>
  <c r="V73" i="1"/>
  <c r="V68" i="1"/>
  <c r="V67" i="1"/>
  <c r="V46" i="1"/>
  <c r="V54" i="1"/>
  <c r="V72" i="1"/>
  <c r="V48" i="1"/>
  <c r="V53" i="1"/>
  <c r="V56" i="1"/>
  <c r="V43" i="1"/>
  <c r="V69" i="1"/>
  <c r="V45" i="1"/>
  <c r="V41" i="1"/>
  <c r="V76" i="1"/>
  <c r="V51" i="1"/>
  <c r="V61" i="1"/>
  <c r="V64" i="1"/>
  <c r="V66" i="1"/>
  <c r="V44" i="1"/>
  <c r="V60" i="1"/>
  <c r="V57" i="1"/>
  <c r="V40" i="1"/>
  <c r="V55" i="1"/>
  <c r="V74" i="1"/>
  <c r="V47" i="1"/>
  <c r="V70" i="1"/>
  <c r="V65" i="1"/>
  <c r="V42" i="1"/>
  <c r="V39" i="1"/>
  <c r="V71" i="1"/>
  <c r="V52" i="1"/>
  <c r="V49" i="1"/>
  <c r="V75" i="1"/>
  <c r="V58" i="1"/>
  <c r="V63" i="1"/>
  <c r="V59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" i="1" s="1"/>
  <c r="AC51" i="1"/>
  <c r="P75" i="1"/>
  <c r="AC73" i="1" s="1"/>
  <c r="T43" i="1"/>
  <c r="T10" i="1"/>
  <c r="T59" i="1"/>
  <c r="T14" i="1"/>
  <c r="T56" i="1"/>
  <c r="T30" i="1"/>
  <c r="T63" i="1"/>
  <c r="T45" i="1"/>
  <c r="T1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9" i="1" l="1"/>
  <c r="T38" i="1"/>
  <c r="T19" i="1"/>
  <c r="T54" i="1"/>
  <c r="T26" i="1"/>
  <c r="T12" i="1"/>
  <c r="T29" i="1"/>
  <c r="T52" i="1"/>
  <c r="T35" i="1"/>
  <c r="T39" i="1"/>
  <c r="T67" i="1"/>
  <c r="T17" i="1"/>
  <c r="T41" i="1"/>
  <c r="T62" i="1"/>
  <c r="T21" i="1"/>
  <c r="T42" i="1"/>
  <c r="T69" i="1"/>
  <c r="T32" i="1"/>
  <c r="T25" i="1"/>
  <c r="T16" i="1"/>
  <c r="T61" i="1"/>
  <c r="T55" i="1"/>
  <c r="T31" i="1"/>
  <c r="T22" i="1"/>
  <c r="T27" i="1"/>
  <c r="T53" i="1"/>
  <c r="T37" i="1"/>
  <c r="T13" i="1"/>
  <c r="T60" i="1"/>
  <c r="T36" i="1"/>
  <c r="T65" i="1"/>
  <c r="T48" i="1"/>
  <c r="T40" i="1"/>
  <c r="T33" i="1"/>
  <c r="T66" i="1"/>
  <c r="T3" i="1"/>
  <c r="T47" i="1"/>
  <c r="T4" i="1"/>
  <c r="T6" i="1"/>
  <c r="T34" i="1"/>
  <c r="T74" i="1"/>
  <c r="T70" i="1"/>
  <c r="T28" i="1"/>
  <c r="T11" i="1"/>
  <c r="T72" i="1"/>
  <c r="T20" i="1"/>
  <c r="T57" i="1"/>
  <c r="T15" i="1"/>
  <c r="T68" i="1"/>
  <c r="T50" i="1"/>
  <c r="T64" i="1"/>
  <c r="T71" i="1"/>
  <c r="T5" i="1"/>
  <c r="T23" i="1"/>
  <c r="T8" i="1"/>
  <c r="T51" i="1"/>
  <c r="T24" i="1"/>
  <c r="T46" i="1"/>
  <c r="T44" i="1"/>
  <c r="T49" i="1"/>
  <c r="T58" i="1"/>
  <c r="T73" i="1"/>
  <c r="T75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<sst xmlns="http://schemas.openxmlformats.org/spreadsheetml/2006/main" count="888" uniqueCount="539">
  <si>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</si>
  <si>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</si>
  <si>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</si>
  <si>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</si>
  <si>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</si>
  <si>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</si>
  <si>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</si>
  <si>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</si>
  <si>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</si>
  <si>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</si>
  <si>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</si>
  <si>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</si>
  <si>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</si>
  <si>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</si>
  <si>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</si>
  <si>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</si>
  <si>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</si>
  <si>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</si>
  <si>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</si>
  <si>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</si>
  <si>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</si>
  <si>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</si>
  <si>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</si>
  <si>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</si>
  <si>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</si>
  <si>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</si>
  <si>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</si>
  <si>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</si>
  <si>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</si>
  <si>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</si>
  <si>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</si>
  <si>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</si>
  <si>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</si>
  <si>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</si>
  <si>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</si>
  <si>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</si>
  <si>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</si>
  <si>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</si>
  <si>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</si>
  <si>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</si>
  <si>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</si>
  <si>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</si>
  <si>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</si>
  <si>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</si>
  <si>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</si>
  <si>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</si>
  <si>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</si>
  <si>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</si>
  <si>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</si>
  <si>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</si>
  <si>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</si>
  <si>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</si>
  <si>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</si>
  <si>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</si>
  <si>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</si>
  <si>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</si>
  <si>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</si>
  <si>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</si>
  <si>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</si>
  <si>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</si>
  <si>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</si>
  <si>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</si>
  <si>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</si>
  <si>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</si>
  <si>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</si>
  <si>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</si>
  <si>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</si>
  <si>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</si>
  <si>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</si>
  <si>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</si>
  <si>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</si>
  <si>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</si>
  <si>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</si>
  <si>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</si>
  <si>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</si>
  <si>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</si>
  <si>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</si>
  <si>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</si>
  <si>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</si>
  <si>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</si>
  <si>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</si>
  <si>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</si>
  <si>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</si>
  <si>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</si>
  <si>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</si>
  <si>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</si>
  <si>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</si>
  <si>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</si>
  <si>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</si>
  <si>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</si>
  <si>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</si>
  <si>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</si>
  <si>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</si>
  <si>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</si>
  <si>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</si>
  <si>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</si>
  <si>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</si>
  <si>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</si>
  <si>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</si>
  <si>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</si>
  <si>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</si>
  <si>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</si>
  <si>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</si>
  <si>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</si>
  <si>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</si>
  <si>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</si>
  <si>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</si>
  <si>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</si>
  <si>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</si>
  <si>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</si>
  <si>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</si>
  <si>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</si>
  <si>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</si>
  <si>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</si>
  <si>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</si>
  <si>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</si>
  <si>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</si>
  <si>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</si>
  <si>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</si>
  <si>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</si>
  <si>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</si>
  <si>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</si>
  <si>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</si>
  <si>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</si>
  <si>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</si>
  <si>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</si>
  <si>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</si>
  <si>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</si>
  <si>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</si>
  <si>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</si>
  <si>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</si>
  <si>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</si>
  <si>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</si>
  <si>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</si>
  <si>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</si>
  <si>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</si>
  <si>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</si>
  <si>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</si>
  <si>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</si>
  <si>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</si>
  <si>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</si>
  <si>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</si>
  <si>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</si>
  <si>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</si>
  <si>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</si>
  <si>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</si>
  <si>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</si>
  <si>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</si>
  <si>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</si>
  <si>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</si>
  <si>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</si>
  <si>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</si>
  <si>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</si>
  <si>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</si>
  <si>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</si>
  <si>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</si>
  <si>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</si>
  <si>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</si>
  <si>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</si>
  <si>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</si>
  <si>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</si>
  <si>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</si>
  <si>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</si>
  <si>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</si>
  <si>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</si>
  <si>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</si>
  <si>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</si>
  <si>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</si>
  <si>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</si>
  <si>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</si>
  <si>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</si>
  <si>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</si>
  <si>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</si>
  <si>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</si>
  <si>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</si>
  <si>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</si>
  <si>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</si>
  <si>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</si>
  <si>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</si>
  <si>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</si>
  <si>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</si>
  <si>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</si>
  <si>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</si>
  <si>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</si>
  <si>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</si>
  <si>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</si>
  <si>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</si>
  <si>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</si>
  <si>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</si>
  <si>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</si>
  <si>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</si>
  <si>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</si>
  <si>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</si>
  <si>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</si>
  <si>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</si>
  <si>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</si>
  <si>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</si>
  <si>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</si>
  <si>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</si>
  <si>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</si>
  <si>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</si>
  <si>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</si>
  <si>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</si>
  <si>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</si>
  <si>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</si>
  <si>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</si>
  <si>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</si>
  <si>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</si>
  <si>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</si>
  <si>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</si>
  <si>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</si>
  <si>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</si>
  <si>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</si>
  <si>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</si>
  <si>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</si>
  <si>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</si>
  <si>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</si>
  <si>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</si>
  <si>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</si>
  <si>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</si>
  <si>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</si>
  <si>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</si>
  <si>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</si>
  <si>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</si>
  <si>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</si>
  <si>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</si>
  <si>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</si>
  <si>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</si>
  <si>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</si>
  <si>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</si>
  <si>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</si>
  <si>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</si>
  <si>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</si>
  <si>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</si>
  <si>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</si>
  <si>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</si>
  <si>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</si>
  <si>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</si>
  <si>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</si>
  <si>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</si>
  <si>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</si>
  <si>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</si>
  <si>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</si>
  <si>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</si>
  <si>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</si>
  <si>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</si>
  <si>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</si>
  <si>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</si>
  <si>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</si>
  <si>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</si>
  <si>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</si>
  <si>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</si>
  <si>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</si>
  <si>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</si>
  <si>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</si>
  <si>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</si>
  <si>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</si>
  <si>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</si>
  <si>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</si>
  <si>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</si>
  <si>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</si>
  <si>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</si>
  <si>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</si>
  <si>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</si>
  <si>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</si>
  <si>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</si>
  <si>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</si>
  <si>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</si>
  <si>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</si>
  <si>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</si>
  <si>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</si>
  <si>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</si>
  <si>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</si>
  <si>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</si>
  <si>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</si>
  <si>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</si>
  <si>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</si>
  <si>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</si>
  <si>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</si>
  <si>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</si>
  <si>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</si>
  <si>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</si>
  <si>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</si>
  <si>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</si>
  <si>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</si>
  <si>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</si>
  <si>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</si>
  <si>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</si>
  <si>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</si>
  <si>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</si>
  <si>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</si>
  <si>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</si>
  <si>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</si>
  <si>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</si>
  <si>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</si>
  <si>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</si>
  <si>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</si>
  <si>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</si>
  <si>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</si>
  <si>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</si>
  <si>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</si>
  <si>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</si>
  <si>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</si>
  <si>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</si>
  <si>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</si>
  <si>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</si>
  <si>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</si>
  <si>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</si>
  <si>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</si>
  <si>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</si>
  <si>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</si>
  <si>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</si>
  <si>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</si>
  <si>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</si>
  <si>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</si>
  <si>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</si>
  <si>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</si>
  <si>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</si>
  <si>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</si>
  <si>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</si>
  <si>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</si>
  <si>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</si>
  <si>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</si>
  <si>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</si>
  <si>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</si>
  <si>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</si>
  <si>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</si>
  <si>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</si>
  <si>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</si>
  <si>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</si>
  <si>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</si>
  <si>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</si>
  <si>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</si>
  <si>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</si>
  <si>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</si>
  <si>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</si>
  <si>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</si>
  <si>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</si>
  <si>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</si>
  <si>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</si>
  <si>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</si>
  <si>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</si>
  <si>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</si>
  <si>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</si>
  <si>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</si>
  <si>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</si>
  <si>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</si>
  <si>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</si>
  <si>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</si>
  <si>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</si>
  <si>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</si>
  <si>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</si>
  <si>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</si>
  <si>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</si>
  <si>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</si>
  <si>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</si>
  <si>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</si>
  <si>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</si>
  <si>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</si>
  <si>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</si>
  <si>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</si>
  <si>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</si>
  <si>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</si>
  <si>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</si>
  <si>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</si>
  <si>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</si>
  <si>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</si>
  <si>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</si>
  <si>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</si>
  <si>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</si>
  <si>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</si>
  <si>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</si>
  <si>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</si>
  <si>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</si>
  <si>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</si>
  <si>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</si>
  <si>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</si>
  <si>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</si>
  <si>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</si>
  <si>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</si>
  <si>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</si>
  <si>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</si>
  <si>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</si>
  <si>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</si>
  <si>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</si>
  <si>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</si>
  <si>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</si>
  <si>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</si>
  <si>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</si>
  <si>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</si>
  <si>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</si>
  <si>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</si>
  <si>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</si>
  <si>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</si>
  <si>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</si>
  <si>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</si>
  <si>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</si>
  <si>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</si>
  <si>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</si>
  <si>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</si>
  <si>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</si>
  <si>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</si>
  <si>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</si>
  <si>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</si>
  <si>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</si>
  <si>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</si>
  <si>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</si>
  <si>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</si>
  <si>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</si>
  <si>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</si>
  <si>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</si>
  <si>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</si>
  <si>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</si>
  <si>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</si>
  <si>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</si>
  <si>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</si>
  <si>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</si>
  <si>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</si>
  <si>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</si>
  <si>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</si>
  <si>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</si>
  <si>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</si>
  <si>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</si>
  <si>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</si>
  <si>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</si>
  <si>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</si>
  <si>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</si>
  <si>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</si>
  <si>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</si>
  <si>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</si>
  <si>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</si>
  <si>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</si>
  <si>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</si>
  <si>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</si>
  <si>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</si>
  <si>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</si>
  <si>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</si>
  <si>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</si>
  <si>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</si>
  <si>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</si>
  <si>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</si>
  <si>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</si>
  <si>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</si>
  <si>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</si>
  <si>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</si>
  <si>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</si>
  <si>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</si>
  <si>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</si>
  <si>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</si>
  <si>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</si>
  <si>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</si>
  <si>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</si>
  <si>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</si>
  <si>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</si>
  <si>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</si>
  <si>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</si>
  <si>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</si>
  <si>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</si>
  <si>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</si>
  <si>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</si>
  <si>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</si>
  <si>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</si>
  <si>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</si>
  <si>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</si>
  <si>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</si>
  <si>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</si>
  <si>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</si>
  <si>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</si>
  <si>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</si>
  <si>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</si>
  <si>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</si>
  <si>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</si>
  <si>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</si>
  <si>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</si>
  <si>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</si>
  <si>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</si>
  <si>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</si>
  <si>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</si>
  <si>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</si>
  <si>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</si>
  <si>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</si>
  <si>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</si>
  <si>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</si>
  <si>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</si>
  <si>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</si>
  <si>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</si>
  <si>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</si>
  <si>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</si>
  <si>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</si>
  <si>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</si>
  <si>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</si>
  <si>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</si>
  <si>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</si>
  <si>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</si>
  <si>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</si>
  <si>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</si>
  <si>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</si>
  <si>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</si>
  <si>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</si>
  <si>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</si>
  <si>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</si>
  <si>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</si>
  <si>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</si>
  <si>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</si>
  <si>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</si>
  <si>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</si>
  <si>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</si>
  <si>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</si>
  <si>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</si>
  <si>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</si>
  <si>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</si>
  <si>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</si>
  <si>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</si>
  <si>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</si>
  <si>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</si>
  <si>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</si>
  <si>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</si>
  <si>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</si>
  <si>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</si>
  <si>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</si>
  <si>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</si>
  <si>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</si>
  <si>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</si>
  <si>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</si>
  <si>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</si>
  <si>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Pilot 150, 190 cm</t>
  </si>
  <si>
    <t>Pilot 150, 300 cm</t>
  </si>
  <si>
    <t xml:space="preserve">Сбалансированный </t>
  </si>
  <si>
    <t>Тихомирова Т.М.</t>
  </si>
  <si>
    <t>07:42</t>
  </si>
  <si>
    <t>на границе проксимального и среднего сегментов тотальная острая окклюзия, стенозы среднего сегмента 40%. Антеградный кровоток - TIMI 0. Rentrop 0. TTG1</t>
  </si>
  <si>
    <t>проходим, контуры ровные</t>
  </si>
  <si>
    <t>проходим, контуры ровные. Антеградный кровоток - TIMI III.</t>
  </si>
  <si>
    <t xml:space="preserve">Совместно с д/кардиологом: с учетом клинических данных, ЭКГ и КАГ рекомендована реканализация ПНА. </t>
  </si>
  <si>
    <t>50 ml</t>
  </si>
  <si>
    <t>10 ml</t>
  </si>
  <si>
    <t>Устье ЛКА катетеризировано проводниковым катетером Launcher EBU 3.5 6Fr. Коронарный проводник Fielder (1 шт) проведен в дистальный сегмент  ПНА. В зону среднего сегмента с частичным покрытием проксимального сегмента  имплантирован стент DES Resolute Integrity 3,0-38 мм, давлением 14 атм.  Оптимизация и постдилатация стента БК Аксиома 3.25-8, давлением 16 атм. На контрольных съёмках краевых диссекций, тромбоза, экстравазации контрастного вещества не выявлено.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</si>
  <si>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3,25 - 8</t>
  </si>
  <si>
    <t xml:space="preserve">неровности контуров проксимального сегмента, неровности контуров прокс/3  ВТК. Антеградный кровоток -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</si>
</sst>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B27" sqref="B27:H3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0.79513888888888884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0.79999999999999993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528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18623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73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32100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529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4620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8.7780000000000005</v>
      </c>
    </row>
    <row r="18" spans="1:8" ht="14.45" customHeight="1">
      <c r="A18" s="56" t="s">
        <v>188</v>
      </c>
      <c r="B18" s="86" t="s">
        <v>527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531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530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538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532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533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534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221</v>
      </c>
      <c r="D8" s="244"/>
      <c r="E8" s="244"/>
      <c r="F8" s="189">
        <v>1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0.79999999999999993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0.82986111111111116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2.9861111111111227E-2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Тихомирова Т.М.</v>
      </c>
      <c r="C16" s="199">
        <f>LEN(КАГ!B11)</f>
        <v>15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18623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32100</v>
      </c>
      <c r="C19" s="68"/>
      <c r="D19" s="68"/>
      <c r="E19" s="68"/>
      <c r="F19" s="68"/>
      <c r="G19" s="164" t="s">
        <v>399</v>
      </c>
      <c r="H19" s="179" t="str">
        <f>КАГ!H15</f>
        <v>07:42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4620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8.7780000000000005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0.80624999999999991</v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535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ml,10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проходим, контуры ровные
Бассейн ПНА:   на границе проксимального и среднего сегментов тотальная острая окклюзия, стенозы среднего сегмента 40%. Антеградный кровоток - TIMI 0. Rentrop 0. TTG1
Бассейн  ОА:   неровности контуров проксимального сегмента, неровности контуров прокс/3  ВТК. Антеградный кровоток - TIMI III. 
Бассейн ПКА:   проходим, контуры ровные. Антеградный кровоток -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0" sqref="C20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Тихомирова Т.М.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18623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73</v>
      </c>
    </row>
    <row r="7" spans="1:4">
      <c r="A7" s="37"/>
      <c r="B7"/>
      <c r="C7" s="100" t="s">
        <v>12</v>
      </c>
      <c r="D7" s="102">
        <f>КАГ!$B$14</f>
        <v>32100</v>
      </c>
    </row>
    <row r="8" spans="1:4">
      <c r="A8" s="193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47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45608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3" t="s">
        <v>516</v>
      </c>
      <c r="C15" s="134" t="s">
        <v>537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463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3" t="s">
        <v>326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NC АКСИОМА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Launcher 6F EBU 3.5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1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</v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BMS, Integtity</v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DES, Calipso</v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NanoMed</v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1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Firehawk</v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1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2024-11-12T17:21:41Z</cp:lastPrinted>
  <dcterms:created xsi:type="dcterms:W3CDTF">2015-06-05T18:19:34Z</dcterms:created>
  <dcterms:modified xsi:type="dcterms:W3CDTF">2024-11-12T17:21:45Z</dcterms:modified>
</cp:coreProperties>
</file>