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46" i="1"/>
  <c r="U58" i="1"/>
  <c r="U68" i="1"/>
  <c r="U42" i="1"/>
  <c r="U44" i="1"/>
  <c r="U75" i="1"/>
  <c r="U40" i="1"/>
  <c r="U64" i="1"/>
  <c r="U69" i="1"/>
  <c r="U72" i="1"/>
  <c r="U60" i="1"/>
  <c r="U55" i="1"/>
  <c r="U51" i="1"/>
  <c r="U49" i="1"/>
  <c r="W79" i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61" i="1" l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4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66" i="1" l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<sst xmlns="http://schemas.openxmlformats.org/spreadsheetml/2006/main" count="901" uniqueCount="545">
  <si>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</si>
  <si>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</si>
  <si>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</si>
  <si>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</si>
  <si>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</si>
  <si>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</si>
  <si>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</si>
  <si>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</si>
  <si>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</si>
  <si>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</si>
  <si>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</si>
  <si>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</si>
  <si>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</si>
  <si>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</si>
  <si>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</si>
  <si>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</si>
  <si>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</si>
  <si>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</si>
  <si>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</si>
  <si>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</si>
  <si>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</si>
  <si>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</si>
  <si>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</si>
  <si>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</si>
  <si>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</si>
  <si>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</si>
  <si>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</si>
  <si>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</si>
  <si>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</si>
  <si>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</si>
  <si>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</si>
  <si>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</si>
  <si>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</si>
  <si>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</si>
  <si>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</si>
  <si>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</si>
  <si>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</si>
  <si>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</si>
  <si>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</si>
  <si>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</si>
  <si>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</si>
  <si>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</si>
  <si>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</si>
  <si>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</si>
  <si>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</si>
  <si>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</si>
  <si>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</si>
  <si>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</si>
  <si>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</si>
  <si>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</si>
  <si>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</si>
  <si>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</si>
  <si>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</si>
  <si>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</si>
  <si>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</si>
  <si>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</si>
  <si>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</si>
  <si>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</si>
  <si>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</si>
  <si>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</si>
  <si>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</si>
  <si>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</si>
  <si>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</si>
  <si>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</si>
  <si>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</si>
  <si>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</si>
  <si>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</si>
  <si>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</si>
  <si>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</si>
  <si>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</si>
  <si>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</si>
  <si>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</si>
  <si>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</si>
  <si>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</si>
  <si>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</si>
  <si>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</si>
  <si>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</si>
  <si>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</si>
  <si>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</si>
  <si>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</si>
  <si>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</si>
  <si>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</si>
  <si>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</si>
  <si>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</si>
  <si>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</si>
  <si>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</si>
  <si>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</si>
  <si>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</si>
  <si>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</si>
  <si>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</si>
  <si>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</si>
  <si>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</si>
  <si>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</si>
  <si>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</si>
  <si>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</si>
  <si>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</si>
  <si>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</si>
  <si>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</si>
  <si>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</si>
  <si>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</si>
  <si>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</si>
  <si>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</si>
  <si>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</si>
  <si>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</si>
  <si>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</si>
  <si>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</si>
  <si>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</si>
  <si>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</si>
  <si>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</si>
  <si>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</si>
  <si>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</si>
  <si>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</si>
  <si>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</si>
  <si>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</si>
  <si>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</si>
  <si>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</si>
  <si>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</si>
  <si>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</si>
  <si>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</si>
  <si>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</si>
  <si>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</si>
  <si>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</si>
  <si>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</si>
  <si>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</si>
  <si>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</si>
  <si>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</si>
  <si>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</si>
  <si>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</si>
  <si>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</si>
  <si>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</si>
  <si>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</si>
  <si>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</si>
  <si>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</si>
  <si>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</si>
  <si>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</si>
  <si>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</si>
  <si>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</si>
  <si>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</si>
  <si>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</si>
  <si>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</si>
  <si>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</si>
  <si>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</si>
  <si>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</si>
  <si>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</si>
  <si>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</si>
  <si>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</si>
  <si>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</si>
  <si>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</si>
  <si>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</si>
  <si>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</si>
  <si>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</si>
  <si>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</si>
  <si>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</si>
  <si>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</si>
  <si>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</si>
  <si>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</si>
  <si>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</si>
  <si>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</si>
  <si>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</si>
  <si>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</si>
  <si>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</si>
  <si>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</si>
  <si>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</si>
  <si>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</si>
  <si>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</si>
  <si>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</si>
  <si>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</si>
  <si>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</si>
  <si>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</si>
  <si>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</si>
  <si>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</si>
  <si>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</si>
  <si>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</si>
  <si>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</si>
  <si>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</si>
  <si>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</si>
  <si>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</si>
  <si>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</si>
  <si>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</si>
  <si>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</si>
  <si>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</si>
  <si>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</si>
  <si>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</si>
  <si>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</si>
  <si>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</si>
  <si>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</si>
  <si>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</si>
  <si>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</si>
  <si>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</si>
  <si>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</si>
  <si>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</si>
  <si>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</si>
  <si>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</si>
  <si>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</si>
  <si>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</si>
  <si>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</si>
  <si>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</si>
  <si>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</si>
  <si>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</si>
  <si>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</si>
  <si>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</si>
  <si>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</si>
  <si>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</si>
  <si>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</si>
  <si>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</si>
  <si>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</si>
  <si>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</si>
  <si>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</si>
  <si>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</si>
  <si>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</si>
  <si>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</si>
  <si>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</si>
  <si>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</si>
  <si>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</si>
  <si>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</si>
  <si>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</si>
  <si>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</si>
  <si>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</si>
  <si>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</si>
  <si>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</si>
  <si>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</si>
  <si>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</si>
  <si>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</si>
  <si>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</si>
  <si>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</si>
  <si>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</si>
  <si>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</si>
  <si>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</si>
  <si>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</si>
  <si>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</si>
  <si>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</si>
  <si>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</si>
  <si>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</si>
  <si>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</si>
  <si>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</si>
  <si>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</si>
  <si>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</si>
  <si>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</si>
  <si>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</si>
  <si>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</si>
  <si>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</si>
  <si>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</si>
  <si>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</si>
  <si>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</si>
  <si>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</si>
  <si>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</si>
  <si>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</si>
  <si>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</si>
  <si>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</si>
  <si>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</si>
  <si>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</si>
  <si>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</si>
  <si>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</si>
  <si>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</si>
  <si>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</si>
  <si>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</si>
  <si>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</si>
  <si>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</si>
  <si>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</si>
  <si>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</si>
  <si>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</si>
  <si>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</si>
  <si>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</si>
  <si>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</si>
  <si>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</si>
  <si>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</si>
  <si>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</si>
  <si>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</si>
  <si>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</si>
  <si>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</si>
  <si>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</si>
  <si>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</si>
  <si>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</si>
  <si>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</si>
  <si>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</si>
  <si>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</si>
  <si>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</si>
  <si>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</si>
  <si>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</si>
  <si>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</si>
  <si>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</si>
  <si>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</si>
  <si>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</si>
  <si>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</si>
  <si>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</si>
  <si>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</si>
  <si>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</si>
  <si>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</si>
  <si>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</si>
  <si>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</si>
  <si>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</si>
  <si>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</si>
  <si>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</si>
  <si>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</si>
  <si>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</si>
  <si>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</si>
  <si>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</si>
  <si>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</si>
  <si>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</si>
  <si>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</si>
  <si>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</si>
  <si>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</si>
  <si>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</si>
  <si>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</si>
  <si>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</si>
  <si>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</si>
  <si>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</si>
  <si>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</si>
  <si>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</si>
  <si>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</si>
  <si>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</si>
  <si>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</si>
  <si>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</si>
  <si>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</si>
  <si>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</si>
  <si>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</si>
  <si>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</si>
  <si>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</si>
  <si>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</si>
  <si>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</si>
  <si>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</si>
  <si>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</si>
  <si>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</si>
  <si>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</si>
  <si>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</si>
  <si>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</si>
  <si>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</si>
  <si>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</si>
  <si>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</si>
  <si>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</si>
  <si>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</si>
  <si>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</si>
  <si>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</si>
  <si>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</si>
  <si>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</si>
  <si>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</si>
  <si>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</si>
  <si>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</si>
  <si>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</si>
  <si>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</si>
  <si>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</si>
  <si>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</si>
  <si>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</si>
  <si>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</si>
  <si>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</si>
  <si>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</si>
  <si>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</si>
  <si>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</si>
  <si>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</si>
  <si>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</si>
  <si>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</si>
  <si>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</si>
  <si>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</si>
  <si>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</si>
  <si>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</si>
  <si>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</si>
  <si>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</si>
  <si>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</si>
  <si>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</si>
  <si>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</si>
  <si>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</si>
  <si>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</si>
  <si>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</si>
  <si>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</si>
  <si>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</si>
  <si>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</si>
  <si>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</si>
  <si>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</si>
  <si>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</si>
  <si>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</si>
  <si>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</si>
  <si>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</si>
  <si>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</si>
  <si>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</si>
  <si>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</si>
  <si>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</si>
  <si>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</si>
  <si>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</si>
  <si>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</si>
  <si>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</si>
  <si>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</si>
  <si>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</si>
  <si>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</si>
  <si>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</si>
  <si>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</si>
  <si>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</si>
  <si>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</si>
  <si>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</si>
  <si>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</si>
  <si>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</si>
  <si>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</si>
  <si>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</si>
  <si>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</si>
  <si>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</si>
  <si>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</si>
  <si>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</si>
  <si>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</si>
  <si>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</si>
  <si>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</si>
  <si>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</si>
  <si>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</si>
  <si>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</si>
  <si>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</si>
  <si>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</si>
  <si>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</si>
  <si>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</si>
  <si>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</si>
  <si>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</si>
  <si>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</si>
  <si>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</si>
  <si>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</si>
  <si>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</si>
  <si>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</si>
  <si>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</si>
  <si>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</si>
  <si>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</si>
  <si>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</si>
  <si>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</si>
  <si>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</si>
  <si>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</si>
  <si>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</si>
  <si>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</si>
  <si>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</si>
  <si>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</si>
  <si>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</si>
  <si>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</si>
  <si>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</si>
  <si>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</si>
  <si>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</si>
  <si>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</si>
  <si>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</si>
  <si>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</si>
  <si>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</si>
  <si>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</si>
  <si>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</si>
  <si>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</si>
  <si>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</si>
  <si>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</si>
  <si>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</si>
  <si>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</si>
  <si>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</si>
  <si>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</si>
  <si>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</si>
  <si>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</si>
  <si>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</si>
  <si>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</si>
  <si>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</si>
  <si>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</si>
  <si>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</si>
  <si>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</si>
  <si>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</si>
  <si>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</si>
  <si>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</si>
  <si>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</si>
  <si>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</si>
  <si>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</si>
  <si>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</si>
  <si>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</si>
  <si>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</si>
  <si>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</si>
  <si>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</si>
  <si>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</si>
  <si>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</si>
  <si>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</si>
  <si>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</si>
  <si>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</si>
  <si>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</si>
  <si>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</si>
  <si>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</si>
  <si>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</si>
  <si>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</si>
  <si>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</si>
  <si>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</si>
  <si>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</si>
  <si>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</si>
  <si>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</si>
  <si>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</si>
  <si>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</si>
  <si>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</si>
  <si>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</si>
  <si>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</si>
  <si>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</si>
  <si>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</si>
  <si>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</si>
  <si>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</si>
  <si>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</si>
  <si>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</si>
  <si>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</si>
  <si>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</si>
  <si>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</si>
  <si>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</si>
  <si>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</si>
  <si>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</si>
  <si>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</si>
  <si>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</si>
  <si>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</si>
  <si>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</si>
  <si>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</si>
  <si>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</si>
  <si>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</si>
  <si>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</si>
  <si>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</si>
  <si>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</si>
  <si>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</si>
  <si>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</si>
  <si>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</si>
  <si>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</si>
  <si>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</si>
  <si>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</si>
  <si>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</si>
  <si>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</si>
  <si>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</si>
  <si>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</si>
  <si>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</si>
  <si>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</si>
  <si>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</si>
  <si>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</si>
  <si>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</si>
  <si>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</si>
  <si>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</si>
  <si>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</si>
  <si>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</si>
  <si>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</si>
  <si>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</si>
  <si>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</si>
  <si>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</si>
  <si>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</si>
  <si>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</si>
  <si>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</si>
  <si>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</si>
  <si>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</si>
  <si>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</si>
  <si>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</si>
  <si>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150 ml</t>
  </si>
  <si>
    <t xml:space="preserve">1) Контроль места пункции, повязка на 6 ч. </t>
  </si>
  <si>
    <t>проходим, контуры ровные.</t>
  </si>
  <si>
    <t>проходим, контуры ровные. Антеградный кровотокTIMI III.</t>
  </si>
  <si>
    <t xml:space="preserve">Совместно с д/кардиологом: с учетом клинических данных, ЭКГ и КАГ рекомендована реканализация бассейна ПНА. </t>
  </si>
  <si>
    <t>20 ml</t>
  </si>
  <si>
    <t>Щёкина Л.Р.</t>
  </si>
  <si>
    <t>08:36</t>
  </si>
  <si>
    <t xml:space="preserve">Сбалансированный </t>
  </si>
  <si>
    <t>стеноз среднего сегмента 50%, ХТО на уровне дистального егмента. Выраженный коллатеральный кровоток из СВ ПНА с ретроградным контрастированием ЗМЖВ и ЗБВ. Антеградный кровотокTIMI 0.</t>
  </si>
  <si>
    <t xml:space="preserve">Устье ствола ЛКА  катетеризировано проводниковым катетером Launcher EBU 3.5 6Fr. Коронарный проводник shunmei проведен  в дистальный сегмента ПНА.  БК Колибри 2.5-15 выполнена ангиопастика значимого устьевого стеноза ПНА. В проксимальный сегмент с покрытием устья ПНА и небольшой протрузией в 1 мм в область бифуркации имплантирован DES Resolute Integrity 3.5-22, давлением 16 атм., 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Пациентка в стабильном состоянии транспортируется в ПРИТ для дальнейшего наблюдения и лечения. </t>
  </si>
  <si>
    <t>стеноз устья с переходом на проксимальный сегмент  90%, стенозы среднего сегмента  40%.  Антеградный кровоток  ближе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</si>
</sst>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32" sqref="I3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45708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0.92361111111111116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0.93055555555555547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2" t="s">
        <v>539</v>
      </c>
      <c r="C11" s="8"/>
      <c r="D11" s="94" t="s">
        <v>170</v>
      </c>
      <c r="E11" s="92"/>
      <c r="F11" s="92"/>
      <c r="G11" s="23" t="s">
        <v>250</v>
      </c>
      <c r="H11" s="25"/>
    </row>
    <row r="12" spans="1:8" ht="16.5" thickTop="1">
      <c r="A12" s="80" t="s">
        <v>8</v>
      </c>
      <c r="B12" s="81">
        <v>22726</v>
      </c>
      <c r="C12" s="11"/>
      <c r="D12" s="94" t="s">
        <v>302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62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4837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540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5770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10.962999999999999</v>
      </c>
    </row>
    <row r="18" spans="1:8" ht="14.45" customHeight="1">
      <c r="A18" s="56" t="s">
        <v>188</v>
      </c>
      <c r="B18" s="86" t="s">
        <v>541</v>
      </c>
      <c r="C18"/>
      <c r="D18" s="27" t="s">
        <v>210</v>
      </c>
      <c r="E18" s="27"/>
      <c r="F18" s="27"/>
      <c r="G18" s="84" t="s">
        <v>189</v>
      </c>
      <c r="H18" s="85" t="s">
        <v>525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535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536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537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527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I26" sqref="I26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45708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0.93055555555555547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0.95138888888888884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2.083333333333337E-2</v>
      </c>
      <c r="C15"/>
      <c r="D15" s="94" t="s">
        <v>170</v>
      </c>
      <c r="E15" s="92"/>
      <c r="F15" s="92"/>
      <c r="G15" s="79" t="str">
        <f>КАГ!G11</f>
        <v>Герасимов М.М.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Щёкина Л.Р.</v>
      </c>
      <c r="C16" s="199">
        <f>LEN(КАГ!B11)</f>
        <v>11</v>
      </c>
      <c r="D16" s="94" t="s">
        <v>302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22726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4837</v>
      </c>
      <c r="C19" s="68"/>
      <c r="D19" s="68"/>
      <c r="E19" s="68"/>
      <c r="F19" s="68"/>
      <c r="G19" s="164" t="s">
        <v>397</v>
      </c>
      <c r="H19" s="179" t="s">
        <v>532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10.962999999999999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543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538</v>
      </c>
      <c r="C40" s="119"/>
      <c r="D40" s="249" t="s">
        <v>534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524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проходим, контуры ровные.
Бассейн ПНА:   стеноз устья с переходом на проксимальный сегмент  90%, стенозы среднего сегмента  40%.  Антеградный кровоток  ближе TIMI III.
Бассейн  ОА:   проходим, контуры ровные. Антеградный кровотокTIMI III.
Бассейн ПКА:   стеноз среднего сегмента 50%, ХТО на уровне дистального егмента. Выраженный коллатеральный кровоток из СВ ПНА с ретроградным контрастированием ЗМЖВ и ЗБВ. Антеградный кровотокTIMI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3" sqref="C23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45708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Щёкина Л.Р.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22726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62</v>
      </c>
    </row>
    <row r="7" spans="1:4">
      <c r="A7" s="37"/>
      <c r="B7"/>
      <c r="C7" s="100" t="s">
        <v>12</v>
      </c>
      <c r="D7" s="102">
        <f>КАГ!$B$14</f>
        <v>4837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45708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529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530</v>
      </c>
      <c r="C16" s="134" t="s">
        <v>408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322</v>
      </c>
      <c r="C17" s="134" t="s">
        <v>464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530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529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BMS, Integtity</v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Calipso</v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Metafor</v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NanoMed</v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Firehawk</v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2025-02-20T20:14:43Z</cp:lastPrinted>
  <dcterms:created xsi:type="dcterms:W3CDTF">2015-06-05T18:19:34Z</dcterms:created>
  <dcterms:modified xsi:type="dcterms:W3CDTF">2025-02-20T20:14:49Z</dcterms:modified>
</cp:coreProperties>
</file>