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W2" i="1"/>
  <c r="I78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59" i="1" l="1"/>
  <c r="W46" i="1"/>
  <c r="W67" i="1"/>
  <c r="W39" i="1"/>
  <c r="U55" i="1"/>
  <c r="U51" i="1"/>
  <c r="W60" i="1"/>
  <c r="W45" i="1"/>
  <c r="W62" i="1"/>
  <c r="W78" i="1"/>
  <c r="U69" i="1"/>
  <c r="W58" i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70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6" i="1" l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<sst xmlns="http://schemas.openxmlformats.org/spreadsheetml/2006/main" count="902" uniqueCount="545">
  <si>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</si>
  <si>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</si>
  <si>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</si>
  <si>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</si>
  <si>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</si>
  <si>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</si>
  <si>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</si>
  <si>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</si>
  <si>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</si>
  <si>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</si>
  <si>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</si>
  <si>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</si>
  <si>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</si>
  <si>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</si>
  <si>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</si>
  <si>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</si>
  <si>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</si>
  <si>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</si>
  <si>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</si>
  <si>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</si>
  <si>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</si>
  <si>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</si>
  <si>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</si>
  <si>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</si>
  <si>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</si>
  <si>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</si>
  <si>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</si>
  <si>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</si>
  <si>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</si>
  <si>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</si>
  <si>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</si>
  <si>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</si>
  <si>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</si>
  <si>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</si>
  <si>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</si>
  <si>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</si>
  <si>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</si>
  <si>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</si>
  <si>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</si>
  <si>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</si>
  <si>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</si>
  <si>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</si>
  <si>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</si>
  <si>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</si>
  <si>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</si>
  <si>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</si>
  <si>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</si>
  <si>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</si>
  <si>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</si>
  <si>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</si>
  <si>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</si>
  <si>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</si>
  <si>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</si>
  <si>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</si>
  <si>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</si>
  <si>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</si>
  <si>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</si>
  <si>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</si>
  <si>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</si>
  <si>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</si>
  <si>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</si>
  <si>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</si>
  <si>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</si>
  <si>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</si>
  <si>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</si>
  <si>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</si>
  <si>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</si>
  <si>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</si>
  <si>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</si>
  <si>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</si>
  <si>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</si>
  <si>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</si>
  <si>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</si>
  <si>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</si>
  <si>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</si>
  <si>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</si>
  <si>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</si>
  <si>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</si>
  <si>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</si>
  <si>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</si>
  <si>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</si>
  <si>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</si>
  <si>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</si>
  <si>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</si>
  <si>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</si>
  <si>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</si>
  <si>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</si>
  <si>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</si>
  <si>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</si>
  <si>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</si>
  <si>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</si>
  <si>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</si>
  <si>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</si>
  <si>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</si>
  <si>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</si>
  <si>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</si>
  <si>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</si>
  <si>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</si>
  <si>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</si>
  <si>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</si>
  <si>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</si>
  <si>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</si>
  <si>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</si>
  <si>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</si>
  <si>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</si>
  <si>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</si>
  <si>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</si>
  <si>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</si>
  <si>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</si>
  <si>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</si>
  <si>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</si>
  <si>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</si>
  <si>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</si>
  <si>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</si>
  <si>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</si>
  <si>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</si>
  <si>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</si>
  <si>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</si>
  <si>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</si>
  <si>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</si>
  <si>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</si>
  <si>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</si>
  <si>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</si>
  <si>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</si>
  <si>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</si>
  <si>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</si>
  <si>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</si>
  <si>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</si>
  <si>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</si>
  <si>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</si>
  <si>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</si>
  <si>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</si>
  <si>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</si>
  <si>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</si>
  <si>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</si>
  <si>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</si>
  <si>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</si>
  <si>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</si>
  <si>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</si>
  <si>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</si>
  <si>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</si>
  <si>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</si>
  <si>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</si>
  <si>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</si>
  <si>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</si>
  <si>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</si>
  <si>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</si>
  <si>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</si>
  <si>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</si>
  <si>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</si>
  <si>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</si>
  <si>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</si>
  <si>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</si>
  <si>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</si>
  <si>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</si>
  <si>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</si>
  <si>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</si>
  <si>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</si>
  <si>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</si>
  <si>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</si>
  <si>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</si>
  <si>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</si>
  <si>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</si>
  <si>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</si>
  <si>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</si>
  <si>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</si>
  <si>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</si>
  <si>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</si>
  <si>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</si>
  <si>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</si>
  <si>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</si>
  <si>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</si>
  <si>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</si>
  <si>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</si>
  <si>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</si>
  <si>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</si>
  <si>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</si>
  <si>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</si>
  <si>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</si>
  <si>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</si>
  <si>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</si>
  <si>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</si>
  <si>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</si>
  <si>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</si>
  <si>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</si>
  <si>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</si>
  <si>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</si>
  <si>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</si>
  <si>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</si>
  <si>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</si>
  <si>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</si>
  <si>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</si>
  <si>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</si>
  <si>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</si>
  <si>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</si>
  <si>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</si>
  <si>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</si>
  <si>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</si>
  <si>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</si>
  <si>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</si>
  <si>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</si>
  <si>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</si>
  <si>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</si>
  <si>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</si>
  <si>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</si>
  <si>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</si>
  <si>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</si>
  <si>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</si>
  <si>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</si>
  <si>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</si>
  <si>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</si>
  <si>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</si>
  <si>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</si>
  <si>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</si>
  <si>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</si>
  <si>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</si>
  <si>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</si>
  <si>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</si>
  <si>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</si>
  <si>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</si>
  <si>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</si>
  <si>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</si>
  <si>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</si>
  <si>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</si>
  <si>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</si>
  <si>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</si>
  <si>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</si>
  <si>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</si>
  <si>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</si>
  <si>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</si>
  <si>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</si>
  <si>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</si>
  <si>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</si>
  <si>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</si>
  <si>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</si>
  <si>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</si>
  <si>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</si>
  <si>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</si>
  <si>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</si>
  <si>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</si>
  <si>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</si>
  <si>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</si>
  <si>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</si>
  <si>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</si>
  <si>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</si>
  <si>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</si>
  <si>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</si>
  <si>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</si>
  <si>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</si>
  <si>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</si>
  <si>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</si>
  <si>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</si>
  <si>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</si>
  <si>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</si>
  <si>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</si>
  <si>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</si>
  <si>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</si>
  <si>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</si>
  <si>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</si>
  <si>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</si>
  <si>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</si>
  <si>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</si>
  <si>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</si>
  <si>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</si>
  <si>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</si>
  <si>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</si>
  <si>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</si>
  <si>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</si>
  <si>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</si>
  <si>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</si>
  <si>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</si>
  <si>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</si>
  <si>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</si>
  <si>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</si>
  <si>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</si>
  <si>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</si>
  <si>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</si>
  <si>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</si>
  <si>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</si>
  <si>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</si>
  <si>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</si>
  <si>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</si>
  <si>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</si>
  <si>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</si>
  <si>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</si>
  <si>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</si>
  <si>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</si>
  <si>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</si>
  <si>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</si>
  <si>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</si>
  <si>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</si>
  <si>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</si>
  <si>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</si>
  <si>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</si>
  <si>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</si>
  <si>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</si>
  <si>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</si>
  <si>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</si>
  <si>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</si>
  <si>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</si>
  <si>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</si>
  <si>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</si>
  <si>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</si>
  <si>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</si>
  <si>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</si>
  <si>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</si>
  <si>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</si>
  <si>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</si>
  <si>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</si>
  <si>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</si>
  <si>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</si>
  <si>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</si>
  <si>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</si>
  <si>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</si>
  <si>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</si>
  <si>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</si>
  <si>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</si>
  <si>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</si>
  <si>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</si>
  <si>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</si>
  <si>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</si>
  <si>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</si>
  <si>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</si>
  <si>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</si>
  <si>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</si>
  <si>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</si>
  <si>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</si>
  <si>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</si>
  <si>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</si>
  <si>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</si>
  <si>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</si>
  <si>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</si>
  <si>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</si>
  <si>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</si>
  <si>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</si>
  <si>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</si>
  <si>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</si>
  <si>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</si>
  <si>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</si>
  <si>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</si>
  <si>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</si>
  <si>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</si>
  <si>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</si>
  <si>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</si>
  <si>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</si>
  <si>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</si>
  <si>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</si>
  <si>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</si>
  <si>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</si>
  <si>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</si>
  <si>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</si>
  <si>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</si>
  <si>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</si>
  <si>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</si>
  <si>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</si>
  <si>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</si>
  <si>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</si>
  <si>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</si>
  <si>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</si>
  <si>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</si>
  <si>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</si>
  <si>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</si>
  <si>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</si>
  <si>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</si>
  <si>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</si>
  <si>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</si>
  <si>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</si>
  <si>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</si>
  <si>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</si>
  <si>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</si>
  <si>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</si>
  <si>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</si>
  <si>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</si>
  <si>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</si>
  <si>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</si>
  <si>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</si>
  <si>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</si>
  <si>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</si>
  <si>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</si>
  <si>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</si>
  <si>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</si>
  <si>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</si>
  <si>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</si>
  <si>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</si>
  <si>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</si>
  <si>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</si>
  <si>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</si>
  <si>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</si>
  <si>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</si>
  <si>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</si>
  <si>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</si>
  <si>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</si>
  <si>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</si>
  <si>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</si>
  <si>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</si>
  <si>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</si>
  <si>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</si>
  <si>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</si>
  <si>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</si>
  <si>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</si>
  <si>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</si>
  <si>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</si>
  <si>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</si>
  <si>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</si>
  <si>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</si>
  <si>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</si>
  <si>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</si>
  <si>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</si>
  <si>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</si>
  <si>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</si>
  <si>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</si>
  <si>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</si>
  <si>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</si>
  <si>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</si>
  <si>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</si>
  <si>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</si>
  <si>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</si>
  <si>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</si>
  <si>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</si>
  <si>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</si>
  <si>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</si>
  <si>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</si>
  <si>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</si>
  <si>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</si>
  <si>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</si>
  <si>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</si>
  <si>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</si>
  <si>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</si>
  <si>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</si>
  <si>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</si>
  <si>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</si>
  <si>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</si>
  <si>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</si>
  <si>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</si>
  <si>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</si>
  <si>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</si>
  <si>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</si>
  <si>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</si>
  <si>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</si>
  <si>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</si>
  <si>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</si>
  <si>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</si>
  <si>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</si>
  <si>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</si>
  <si>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</si>
  <si>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</si>
  <si>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</si>
  <si>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</si>
  <si>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</si>
  <si>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</si>
  <si>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</si>
  <si>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</si>
  <si>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</si>
  <si>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</si>
  <si>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</si>
  <si>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</si>
  <si>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</si>
  <si>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</si>
  <si>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</si>
  <si>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</si>
  <si>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</si>
  <si>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</si>
  <si>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</si>
  <si>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</si>
  <si>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</si>
  <si>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</si>
  <si>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</si>
  <si>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</si>
  <si>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</si>
  <si>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</si>
  <si>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</si>
  <si>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</si>
  <si>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</si>
  <si>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</si>
  <si>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</si>
  <si>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</si>
  <si>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</si>
  <si>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</si>
  <si>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</si>
  <si>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</si>
  <si>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</si>
  <si>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</si>
  <si>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</si>
  <si>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</si>
  <si>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</si>
  <si>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</si>
  <si>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</si>
  <si>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</si>
  <si>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</si>
  <si>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</si>
  <si>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</si>
  <si>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</si>
  <si>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</si>
  <si>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</si>
  <si>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</si>
  <si>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</si>
  <si>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</si>
  <si>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</si>
  <si>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</si>
  <si>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</si>
  <si>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</si>
  <si>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</si>
  <si>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</si>
  <si>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</si>
  <si>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</si>
  <si>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</si>
  <si>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</si>
  <si>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</si>
  <si>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</si>
  <si>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</si>
  <si>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</si>
  <si>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</si>
  <si>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</si>
  <si>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</si>
  <si>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</si>
  <si>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</si>
  <si>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</si>
  <si>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</si>
  <si>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</si>
  <si>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</si>
  <si>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</si>
  <si>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</si>
  <si>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</si>
  <si>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</si>
  <si>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</si>
  <si>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</si>
  <si>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</si>
  <si>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</si>
  <si>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</si>
  <si>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</si>
  <si>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</si>
  <si>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20 ml</t>
  </si>
  <si>
    <t>Правый</t>
  </si>
  <si>
    <t>23:50</t>
  </si>
  <si>
    <t>Волженцева Ю.В.</t>
  </si>
  <si>
    <t>03:18</t>
  </si>
  <si>
    <t xml:space="preserve">Устье ствола ЛКА катетеризировано проводниковым катетером Launcher EBU 3.5 6Fr. Коронарный проводник shunmei 0.7 (1 шт) проведен  в дистальный сегмент ПНА. Апирационным катетером Export Advance и БК Artimes 2.0-15 выполнена реканализация артерии, поучены фрагменты тр. масс. В зону проксимального сегмента имплантирован DES, Resolute Integtity 3.5-38, давлением 14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ПНА и ДВ востановлен до TIMI III. 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</si>
  <si>
    <t>Смоловская О.А.</t>
  </si>
  <si>
    <t xml:space="preserve">проходим, контуры ровные. </t>
  </si>
  <si>
    <t>неровности контуров устья ПНА, тотальная окклюзия на уровне проксимального сегмента, неровности контуров среднего сегмента. TTG3, TIMI 0. Rentrop 0</t>
  </si>
  <si>
    <t>неровности контуров проксимального сегмента, стеноз среднего сегмента 30%.  Антеградный кровоток  TIMI III.</t>
  </si>
  <si>
    <t>неровности контуров проксимального и среднего сегментов, стеноз дистального сегмента 30%.  Антеградный кровоток  TIMI III.</t>
  </si>
  <si>
    <t>Совместно с д/кардиологом: с учетом клинических данных, ЭКГ и КАГ показана экстренная реваскуляризация бассейна ПНА</t>
  </si>
  <si>
    <t>150 ml</t>
  </si>
  <si>
    <t>1) Контроль места пункции, повязка на 6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</si>
</sst>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23" sqref="I23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45746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0.55208333333333337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0.56597222222222221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20184</v>
      </c>
      <c r="C12" s="11"/>
      <c r="D12" s="94" t="s">
        <v>302</v>
      </c>
      <c r="E12" s="92"/>
      <c r="F12" s="92"/>
      <c r="G12" s="23" t="s">
        <v>534</v>
      </c>
      <c r="H12" s="25"/>
    </row>
    <row r="13" spans="1:8" ht="15.75">
      <c r="A13" s="14" t="s">
        <v>10</v>
      </c>
      <c r="B13" s="29">
        <f>DATEDIF(B12,B8,"y")</f>
        <v>69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8732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533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2710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5.149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538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539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540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541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12" sqref="I12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140625" style="211" customWidth="1"/>
    <col min="8" max="8" width="17.425781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45746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0.56597222222222221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0.61805555555555558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5.208333333333337E-2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Смоловская О.А.</v>
      </c>
      <c r="C16" s="199">
        <f>LEN(КАГ!B11)</f>
        <v>15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20184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69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8732</v>
      </c>
      <c r="C19" s="68"/>
      <c r="D19" s="68"/>
      <c r="E19" s="68"/>
      <c r="F19" s="68"/>
      <c r="G19" s="164" t="s">
        <v>397</v>
      </c>
      <c r="H19" s="179" t="s">
        <v>535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3010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5.149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0.60069444444444442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536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531</v>
      </c>
      <c r="C40" s="119"/>
      <c r="D40" s="255" t="s">
        <v>544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D3" sqref="D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ровные. 
Бассейн ПНА:   неровности контуров устья ПНА, тотальная окклюзия на уровне проксимального сегмента, неровности контуров среднего сегмента. TTG3, TIMI 0. Rentrop 0
Бассейн  ОА:   неровности контуров проксимального сегмента, стеноз среднего сегмента 30%.  Антеградный кровоток  TIMI III.
Бассейн ПКА:   неровности контуров проксимального и среднего сегментов, стеноз дистального сегмента 30%.  Антеградный кровоток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1" sqref="D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45746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Смоловская О.А.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20184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69</v>
      </c>
    </row>
    <row r="7" spans="1:4">
      <c r="A7" s="37"/>
      <c r="B7"/>
      <c r="C7" s="100" t="s">
        <v>12</v>
      </c>
      <c r="D7" s="102">
        <f>КАГ!$B$14</f>
        <v>8732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45746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529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471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Y16" sqref="Y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7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2025-03-30T12:23:45Z</cp:lastPrinted>
  <dcterms:created xsi:type="dcterms:W3CDTF">2015-06-05T18:19:34Z</dcterms:created>
  <dcterms:modified xsi:type="dcterms:W3CDTF">2025-03-30T12:27:28Z</dcterms:modified>
</cp:coreProperties>
</file>