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<sst xmlns="http://schemas.openxmlformats.org/spreadsheetml/2006/main" count="893" uniqueCount="541">
  <si>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</si>
  <si>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</si>
  <si>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</si>
  <si>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</si>
  <si>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</si>
  <si>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</si>
  <si>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</si>
  <si>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</si>
  <si>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</si>
  <si>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</si>
  <si>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</si>
  <si>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</si>
  <si>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</si>
  <si>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</si>
  <si>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</si>
  <si>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</si>
  <si>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</si>
  <si>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</si>
  <si>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</si>
  <si>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</si>
  <si>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</si>
  <si>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</si>
  <si>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</si>
  <si>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</si>
  <si>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</si>
  <si>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</si>
  <si>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</si>
  <si>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</si>
  <si>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</si>
  <si>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</si>
  <si>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</si>
  <si>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</si>
  <si>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</si>
  <si>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</si>
  <si>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</si>
  <si>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</si>
  <si>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</si>
  <si>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</si>
  <si>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</si>
  <si>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</si>
  <si>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</si>
  <si>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</si>
  <si>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</si>
  <si>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</si>
  <si>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</si>
  <si>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</si>
  <si>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</si>
  <si>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</si>
  <si>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</si>
  <si>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</si>
  <si>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</si>
  <si>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</si>
  <si>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</si>
  <si>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</si>
  <si>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</si>
  <si>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</si>
  <si>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</si>
  <si>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</si>
  <si>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</si>
  <si>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</si>
  <si>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</si>
  <si>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</si>
  <si>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</si>
  <si>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</si>
  <si>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</si>
  <si>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</si>
  <si>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</si>
  <si>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</si>
  <si>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</si>
  <si>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</si>
  <si>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</si>
  <si>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</si>
  <si>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</si>
  <si>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</si>
  <si>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</si>
  <si>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</si>
  <si>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</si>
  <si>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</si>
  <si>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</si>
  <si>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</si>
  <si>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</si>
  <si>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</si>
  <si>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</si>
  <si>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</si>
  <si>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</si>
  <si>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</si>
  <si>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</si>
  <si>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</si>
  <si>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</si>
  <si>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</si>
  <si>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</si>
  <si>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</si>
  <si>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</si>
  <si>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</si>
  <si>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</si>
  <si>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</si>
  <si>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</si>
  <si>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</si>
  <si>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</si>
  <si>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</si>
  <si>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</si>
  <si>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</si>
  <si>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</si>
  <si>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</si>
  <si>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</si>
  <si>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</si>
  <si>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</si>
  <si>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</si>
  <si>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</si>
  <si>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</si>
  <si>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</si>
  <si>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</si>
  <si>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</si>
  <si>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</si>
  <si>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</si>
  <si>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</si>
  <si>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</si>
  <si>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</si>
  <si>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</si>
  <si>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</si>
  <si>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</si>
  <si>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</si>
  <si>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</si>
  <si>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</si>
  <si>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</si>
  <si>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</si>
  <si>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</si>
  <si>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</si>
  <si>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</si>
  <si>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</si>
  <si>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</si>
  <si>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</si>
  <si>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</si>
  <si>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</si>
  <si>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</si>
  <si>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</si>
  <si>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</si>
  <si>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</si>
  <si>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</si>
  <si>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</si>
  <si>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</si>
  <si>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</si>
  <si>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</si>
  <si>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</si>
  <si>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</si>
  <si>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</si>
  <si>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</si>
  <si>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</si>
  <si>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</si>
  <si>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</si>
  <si>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</si>
  <si>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</si>
  <si>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</si>
  <si>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</si>
  <si>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</si>
  <si>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</si>
  <si>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</si>
  <si>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</si>
  <si>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</si>
  <si>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</si>
  <si>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</si>
  <si>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</si>
  <si>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</si>
  <si>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</si>
  <si>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</si>
  <si>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</si>
  <si>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</si>
  <si>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</si>
  <si>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</si>
  <si>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</si>
  <si>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</si>
  <si>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</si>
  <si>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</si>
  <si>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</si>
  <si>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</si>
  <si>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</si>
  <si>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</si>
  <si>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</si>
  <si>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</si>
  <si>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</si>
  <si>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</si>
  <si>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</si>
  <si>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</si>
  <si>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</si>
  <si>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</si>
  <si>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</si>
  <si>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</si>
  <si>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</si>
  <si>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</si>
  <si>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</si>
  <si>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</si>
  <si>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</si>
  <si>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</si>
  <si>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</si>
  <si>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</si>
  <si>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</si>
  <si>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</si>
  <si>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</si>
  <si>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</si>
  <si>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</si>
  <si>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</si>
  <si>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</si>
  <si>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</si>
  <si>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</si>
  <si>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</si>
  <si>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</si>
  <si>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</si>
  <si>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</si>
  <si>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</si>
  <si>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</si>
  <si>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</si>
  <si>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</si>
  <si>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</si>
  <si>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</si>
  <si>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</si>
  <si>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</si>
  <si>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</si>
  <si>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</si>
  <si>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</si>
  <si>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</si>
  <si>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</si>
  <si>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</si>
  <si>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</si>
  <si>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</si>
  <si>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</si>
  <si>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</si>
  <si>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</si>
  <si>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</si>
  <si>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</si>
  <si>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</si>
  <si>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</si>
  <si>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</si>
  <si>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</si>
  <si>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</si>
  <si>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</si>
  <si>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</si>
  <si>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</si>
  <si>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</si>
  <si>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</si>
  <si>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</si>
  <si>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</si>
  <si>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</si>
  <si>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</si>
  <si>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</si>
  <si>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</si>
  <si>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</si>
  <si>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</si>
  <si>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</si>
  <si>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</si>
  <si>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</si>
  <si>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</si>
  <si>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</si>
  <si>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</si>
  <si>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</si>
  <si>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</si>
  <si>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</si>
  <si>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</si>
  <si>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</si>
  <si>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</si>
  <si>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</si>
  <si>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</si>
  <si>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</si>
  <si>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</si>
  <si>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</si>
  <si>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</si>
  <si>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</si>
  <si>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</si>
  <si>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</si>
  <si>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</si>
  <si>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</si>
  <si>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</si>
  <si>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</si>
  <si>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</si>
  <si>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</si>
  <si>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</si>
  <si>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</si>
  <si>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</si>
  <si>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</si>
  <si>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</si>
  <si>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</si>
  <si>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</si>
  <si>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</si>
  <si>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</si>
  <si>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</si>
  <si>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</si>
  <si>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</si>
  <si>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</si>
  <si>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</si>
  <si>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</si>
  <si>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</si>
  <si>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</si>
  <si>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</si>
  <si>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</si>
  <si>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</si>
  <si>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</si>
  <si>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</si>
  <si>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</si>
  <si>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</si>
  <si>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</si>
  <si>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</si>
  <si>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</si>
  <si>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</si>
  <si>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</si>
  <si>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</si>
  <si>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</si>
  <si>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</si>
  <si>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</si>
  <si>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</si>
  <si>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</si>
  <si>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</si>
  <si>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</si>
  <si>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</si>
  <si>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</si>
  <si>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</si>
  <si>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</si>
  <si>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</si>
  <si>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</si>
  <si>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</si>
  <si>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</si>
  <si>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</si>
  <si>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</si>
  <si>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</si>
  <si>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</si>
  <si>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</si>
  <si>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</si>
  <si>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</si>
  <si>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</si>
  <si>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</si>
  <si>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</si>
  <si>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</si>
  <si>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</si>
  <si>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</si>
  <si>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</si>
  <si>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</si>
  <si>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</si>
  <si>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</si>
  <si>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</si>
  <si>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</si>
  <si>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</si>
  <si>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</si>
  <si>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</si>
  <si>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</si>
  <si>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</si>
  <si>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</si>
  <si>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</si>
  <si>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</si>
  <si>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</si>
  <si>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</si>
  <si>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</si>
  <si>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</si>
  <si>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</si>
  <si>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</si>
  <si>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</si>
  <si>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</si>
  <si>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</si>
  <si>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</si>
  <si>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</si>
  <si>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</si>
  <si>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</si>
  <si>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</si>
  <si>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</si>
  <si>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</si>
  <si>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</si>
  <si>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</si>
  <si>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</si>
  <si>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</si>
  <si>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</si>
  <si>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</si>
  <si>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</si>
  <si>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</si>
  <si>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</si>
  <si>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</si>
  <si>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</si>
  <si>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</si>
  <si>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</si>
  <si>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</si>
  <si>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</si>
  <si>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</si>
  <si>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</si>
  <si>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</si>
  <si>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</si>
  <si>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</si>
  <si>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</si>
  <si>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</si>
  <si>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</si>
  <si>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</si>
  <si>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</si>
  <si>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</si>
  <si>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</si>
  <si>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</si>
  <si>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</si>
  <si>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</si>
  <si>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</si>
  <si>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</si>
  <si>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</si>
  <si>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</si>
  <si>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</si>
  <si>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</si>
  <si>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</si>
  <si>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</si>
  <si>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</si>
  <si>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</si>
  <si>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</si>
  <si>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</si>
  <si>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</si>
  <si>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</si>
  <si>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</si>
  <si>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</si>
  <si>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</si>
  <si>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</si>
  <si>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</si>
  <si>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</si>
  <si>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</si>
  <si>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</si>
  <si>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</si>
  <si>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</si>
  <si>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</si>
  <si>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</si>
  <si>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</si>
  <si>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</si>
  <si>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</si>
  <si>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</si>
  <si>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</si>
  <si>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</si>
  <si>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</si>
  <si>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</si>
  <si>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</si>
  <si>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</si>
  <si>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</si>
  <si>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</si>
  <si>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</si>
  <si>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</si>
  <si>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</si>
  <si>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</si>
  <si>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</si>
  <si>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</si>
  <si>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</si>
  <si>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</si>
  <si>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</si>
  <si>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</si>
  <si>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</si>
  <si>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</si>
  <si>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</si>
  <si>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</si>
  <si>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</si>
  <si>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</si>
  <si>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</si>
  <si>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</si>
  <si>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</si>
  <si>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</si>
  <si>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</si>
  <si>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</si>
  <si>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</si>
  <si>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</si>
  <si>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</si>
  <si>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</si>
  <si>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</si>
  <si>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</si>
  <si>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</si>
  <si>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</si>
  <si>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</si>
  <si>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</si>
  <si>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</si>
  <si>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</si>
  <si>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</si>
  <si>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</si>
  <si>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</si>
  <si>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</si>
  <si>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</si>
  <si>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</si>
  <si>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</si>
  <si>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</si>
  <si>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</si>
  <si>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</si>
  <si>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</si>
  <si>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</si>
  <si>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</si>
  <si>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</si>
  <si>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</si>
  <si>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</si>
  <si>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</si>
  <si>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</si>
  <si>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</si>
  <si>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</si>
  <si>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</si>
  <si>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</si>
  <si>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</si>
  <si>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</si>
  <si>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</si>
  <si>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</si>
  <si>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</si>
  <si>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</si>
  <si>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</si>
  <si>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</si>
  <si>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</si>
  <si>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</si>
  <si>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</si>
  <si>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</si>
  <si>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</si>
  <si>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</si>
  <si>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</si>
  <si>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</si>
  <si>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</si>
  <si>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</si>
  <si>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</si>
  <si>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</si>
  <si>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</si>
  <si>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</si>
  <si>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</si>
  <si>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</si>
  <si>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</si>
  <si>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</si>
  <si>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</si>
  <si>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</si>
  <si>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</si>
  <si>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</si>
  <si>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</si>
  <si>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</si>
  <si>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</si>
  <si>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</si>
  <si>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</si>
  <si>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</si>
  <si>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</si>
  <si>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</si>
  <si>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</si>
  <si>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</si>
  <si>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</si>
  <si>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</si>
  <si>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</si>
  <si>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Перефирический БК</t>
  </si>
  <si>
    <t>Вольхин М.В.</t>
  </si>
  <si>
    <t>Левый</t>
  </si>
  <si>
    <t>Деева В.И.</t>
  </si>
  <si>
    <t>3:24</t>
  </si>
  <si>
    <t>150 ml</t>
  </si>
  <si>
    <t>стеноз 30%</t>
  </si>
  <si>
    <t>Совместно с д/кардиологом: с учетом клинических данных, ЭКГ и КАГ рекомендована консервативная стратегия, дообследование. Обследование по поводу образования под левым купололм диафрагмы.</t>
  </si>
  <si>
    <t xml:space="preserve">неровности контуров среднего сегмента. Антеградный кровоток TIMI III. </t>
  </si>
  <si>
    <t xml:space="preserve">гипоплазия, проходим, контуры ровные. Антеградный кровоток TIMI III. </t>
  </si>
  <si>
    <t xml:space="preserve">стеноз устья до 40%, определяется кровоток нелимитирующая  диссекция апикального сегмента, диаметр данного сегмента не более 2.0 мм (из-за малого диаметра сегмент нестентабелен). Антеградный кровоток ближе к TIMI III. </t>
  </si>
  <si>
    <t>В области левого поддиафрагмального пространства определяется  образование с рентгенопозитивным чётким контуром округлой формы. Определить  размер образования не представляется возможным т.к отсутствуют   soft средства для измерения.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</si>
</sst>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u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1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Continuous" vertical="top" wrapText="1"/>
    </xf>
    <xf numFmtId="0" fontId="62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3" fillId="0" borderId="12" xfId="0" applyFont="1" applyBorder="1" applyAlignment="1" applyProtection="1">
      <alignment vertical="top" wrapText="1"/>
      <protection locked="0"/>
    </xf>
    <xf numFmtId="0" fontId="64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3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5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2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7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8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0" fillId="0" borderId="0" xfId="0" applyFont="1" applyAlignment="1" applyProtection="1">
      <alignment horizontal="justify" vertical="top" wrapText="1"/>
      <protection locked="0"/>
    </xf>
    <xf numFmtId="0" fontId="57" fillId="0" borderId="0" xfId="0" applyFont="1" applyAlignment="1" applyProtection="1">
      <alignment horizontal="justify" vertical="top" wrapText="1"/>
      <protection locked="0"/>
    </xf>
    <xf numFmtId="0" fontId="57" fillId="0" borderId="13" xfId="0" applyFont="1" applyBorder="1" applyAlignment="1" applyProtection="1">
      <alignment horizontal="justify" vertical="top" wrapText="1"/>
      <protection locked="0"/>
    </xf>
    <xf numFmtId="0" fontId="57" fillId="0" borderId="3" xfId="0" applyFont="1" applyBorder="1" applyAlignment="1" applyProtection="1">
      <alignment horizontal="justify" vertical="top" wrapText="1"/>
      <protection locked="0"/>
    </xf>
    <xf numFmtId="0" fontId="57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11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58" fillId="0" borderId="10" xfId="0" applyFont="1" applyBorder="1" applyAlignment="1">
      <alignment horizontal="justify" vertical="distributed" wrapText="1"/>
    </xf>
    <xf numFmtId="0" fontId="58" fillId="0" borderId="5" xfId="0" applyFont="1" applyBorder="1" applyAlignment="1">
      <alignment wrapText="1"/>
    </xf>
    <xf numFmtId="0" fontId="58" fillId="0" borderId="11" xfId="0" applyFont="1" applyBorder="1" applyAlignment="1">
      <alignment wrapText="1"/>
    </xf>
    <xf numFmtId="0" fontId="58" fillId="0" borderId="12" xfId="0" applyFont="1" applyBorder="1" applyAlignment="1">
      <alignment wrapText="1"/>
    </xf>
    <xf numFmtId="0" fontId="58" fillId="0" borderId="0" xfId="0" applyFont="1" applyAlignment="1">
      <alignment wrapText="1"/>
    </xf>
    <xf numFmtId="0" fontId="58" fillId="0" borderId="13" xfId="0" applyFont="1" applyBorder="1" applyAlignment="1">
      <alignment wrapText="1"/>
    </xf>
    <xf numFmtId="0" fontId="58" fillId="0" borderId="8" xfId="0" applyFont="1" applyBorder="1" applyAlignment="1">
      <alignment wrapText="1"/>
    </xf>
    <xf numFmtId="0" fontId="58" fillId="0" borderId="3" xfId="0" applyFont="1" applyBorder="1" applyAlignment="1">
      <alignment wrapText="1"/>
    </xf>
    <xf numFmtId="0" fontId="58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42" sqref="I4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45751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0.67013888888888884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0.70833333333333337</v>
      </c>
      <c r="C10" s="54"/>
      <c r="D10" s="94" t="s">
        <v>173</v>
      </c>
      <c r="E10" s="92"/>
      <c r="F10" s="92"/>
      <c r="G10" s="23" t="s">
        <v>141</v>
      </c>
      <c r="H10" s="25"/>
    </row>
    <row r="11" spans="1:8" ht="17.25" thickTop="1" thickBot="1">
      <c r="A11" s="88" t="s">
        <v>192</v>
      </c>
      <c r="B11" s="202" t="s">
        <v>532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22884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9311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533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3580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6.8019999999999996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535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539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537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538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540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536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534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G8" sqref="G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/>
      <c r="D8" s="243"/>
      <c r="E8" s="243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7"/>
      <c r="D10" s="247"/>
      <c r="E10" s="247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45751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Черткова О.Н.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Деева В.И.</v>
      </c>
      <c r="C16" s="199">
        <f>LEN(КАГ!B11)</f>
        <v>10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22884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9311</v>
      </c>
      <c r="C19" s="68"/>
      <c r="D19" s="68"/>
      <c r="E19" s="68"/>
      <c r="F19" s="68"/>
      <c r="G19" s="164" t="s">
        <v>399</v>
      </c>
      <c r="H19" s="179" t="str">
        <f>КАГ!H15</f>
        <v>3:24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3580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6.8019999999999996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526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Левый
Ствол ЛКА:   стеноз 30%
Бассейн ПНА:   стеноз устья до 40%, определяется кровоток нелимитирующая  диссекция апикального сегмента, диаметр данного сегмента не более 2.0 мм (из-за малого диаметра сегмент нестентабелен). Антеградный кровоток ближе к TIMI III. 
Бассейн  ОА:   неровности контуров среднего сегмента. Антеградный кровоток TIMI III. 
Бассейн ПКА:   гипоплазия, проходим, контуры ровные.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45751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Деева В.И.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22884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9311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45751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420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516</v>
      </c>
      <c r="C18" s="134" t="s">
        <v>424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1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8">
        <v>254570</v>
      </c>
      <c r="AN13" s="2"/>
      <c r="AO13" t="s">
        <v>529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1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11" zoomScale="90" zoomScaleNormal="90" workbookViewId="0">
      <selection activeCell="D58" sqref="D5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530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2025-04-04T14:35:26Z</cp:lastPrinted>
  <dcterms:created xsi:type="dcterms:W3CDTF">2015-06-05T18:19:34Z</dcterms:created>
  <dcterms:modified xsi:type="dcterms:W3CDTF">2025-04-08T16:29:56Z</dcterms:modified>
</cp:coreProperties>
</file>