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FFEBC8C-C1D1-46BD-8982-83FC825B1499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choices" sheetId="3" r:id="rId3"/>
    <sheet name="calculates" sheetId="4" r:id="rId4"/>
    <sheet name="prompt_types" sheetId="5" r:id="rId5"/>
    <sheet name="model" sheetId="6" r:id="rId6"/>
    <sheet name="queries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6" i="3" l="1"/>
  <c r="B205" i="3"/>
  <c r="B204" i="3"/>
  <c r="B203" i="3"/>
  <c r="B202" i="3"/>
  <c r="B201" i="3"/>
  <c r="B66" i="3"/>
  <c r="B200" i="3"/>
  <c r="B188" i="3"/>
  <c r="B187" i="3"/>
  <c r="B186" i="3"/>
  <c r="B185" i="3"/>
  <c r="B172" i="3"/>
  <c r="B173" i="3"/>
  <c r="B171" i="3"/>
  <c r="B184" i="3"/>
  <c r="B183" i="3"/>
  <c r="B182" i="3"/>
  <c r="B181" i="3"/>
  <c r="B180" i="3"/>
  <c r="B179" i="3"/>
  <c r="B178" i="3"/>
  <c r="B177" i="3"/>
  <c r="B176" i="3"/>
  <c r="B175" i="3"/>
  <c r="B174" i="3"/>
  <c r="B65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<sst xmlns="http://schemas.openxmlformats.org/spreadsheetml/2006/main" count="961" uniqueCount="473">
  <si>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</si>
  <si>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</si>
  <si>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</si>
  <si>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</si>
  <si>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</si>
  <si>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</si>
  <si>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</si>
  <si>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</si>
  <si>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</si>
  <si>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</si>
  <si>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</si>
  <si>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</si>
  <si>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</si>
  <si>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</si>
  <si>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</si>
  <si>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</si>
  <si>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</si>
  <si>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</si>
  <si>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</si>
  <si>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</si>
  <si>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</si>
  <si>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</si>
  <si>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</si>
  <si>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</si>
  <si>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</si>
  <si>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</si>
  <si>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</si>
  <si>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</si>
  <si>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</si>
  <si>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</si>
  <si>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</si>
  <si>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</si>
  <si>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</si>
  <si>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</si>
  <si>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</si>
  <si>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</si>
  <si>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</si>
  <si>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</si>
  <si>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</si>
  <si>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</si>
  <si>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</si>
  <si>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</si>
  <si>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</si>
  <si>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</si>
  <si>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</si>
  <si>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</si>
  <si>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</si>
  <si>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</si>
  <si>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</si>
  <si>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</si>
  <si>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</si>
  <si>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</si>
  <si>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</si>
  <si>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</si>
  <si>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</si>
  <si>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</si>
  <si>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</si>
  <si>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</si>
  <si>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</si>
  <si>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</si>
  <si>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</si>
  <si>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</si>
  <si>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</si>
  <si>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</si>
  <si>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</si>
  <si>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</si>
  <si>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</si>
  <si>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</si>
  <si>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</si>
  <si>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</si>
  <si>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</si>
  <si>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</si>
  <si>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</si>
  <si>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</si>
  <si>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</si>
  <si>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</si>
  <si>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</si>
  <si>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</si>
  <si>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</si>
  <si>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</si>
  <si>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</si>
  <si>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</si>
  <si>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</si>
  <si>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</si>
  <si>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</si>
  <si>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</si>
  <si>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</si>
  <si>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</si>
  <si>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</si>
  <si>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</si>
  <si>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</si>
  <si>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</si>
  <si>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</si>
  <si>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</si>
  <si>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</si>
  <si>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</si>
  <si>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</si>
  <si>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</si>
  <si>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</si>
  <si>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</si>
  <si>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</si>
  <si>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</si>
  <si>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</si>
  <si>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</si>
  <si>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</si>
  <si>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</si>
  <si>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</si>
  <si>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</si>
  <si>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</si>
  <si>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</si>
  <si>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</si>
  <si>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</si>
  <si>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</si>
  <si>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</si>
  <si>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</si>
  <si>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</si>
  <si>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</si>
  <si>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</si>
  <si>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</si>
  <si>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</si>
  <si>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</si>
  <si>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</si>
  <si>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</si>
  <si>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</si>
  <si>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</si>
  <si>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</si>
  <si>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</si>
  <si>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</si>
  <si>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</si>
  <si>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</si>
  <si>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</si>
  <si>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</si>
  <si>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</si>
  <si>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</si>
  <si>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</si>
  <si>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</si>
  <si>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</si>
  <si>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</si>
  <si>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</si>
  <si>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</si>
  <si>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</si>
  <si>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</si>
  <si>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</si>
  <si>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</si>
  <si>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</si>
  <si>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</si>
  <si>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</si>
  <si>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</si>
  <si>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</si>
  <si>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</si>
  <si>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</si>
  <si>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</si>
  <si>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</si>
  <si>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</si>
  <si>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</si>
  <si>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</si>
  <si>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</si>
  <si>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</si>
  <si>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</si>
  <si>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</si>
  <si>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</si>
  <si>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</si>
  <si>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</si>
  <si>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</si>
  <si>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</si>
  <si>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</si>
  <si>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</si>
  <si>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</si>
  <si>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</si>
  <si>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</si>
  <si>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</si>
  <si>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</si>
  <si>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</si>
  <si>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</si>
  <si>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</si>
  <si>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</si>
  <si>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</si>
  <si>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</si>
  <si>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</si>
  <si>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</si>
  <si>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</si>
  <si>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</si>
  <si>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</si>
  <si>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</si>
  <si>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</si>
  <si>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</si>
  <si>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</si>
  <si>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</si>
  <si>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</si>
  <si>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</si>
  <si>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</si>
  <si>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</si>
  <si>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</si>
  <si>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</si>
  <si>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</si>
  <si>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</si>
  <si>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</si>
  <si>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</si>
  <si>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</si>
  <si>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</si>
  <si>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</si>
  <si>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</si>
  <si>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</si>
  <si>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</si>
  <si>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</si>
  <si>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</si>
  <si>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</si>
  <si>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</si>
  <si>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</si>
  <si>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</si>
  <si>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</si>
  <si>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</si>
  <si>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number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</si>
  <si>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</si>
  <si>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</si>
  <si>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</si>
  <si>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</si>
  <si>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</si>
  <si>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</si>
  <si>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</si>
  <si>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</si>
  <si>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</si>
  <si>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</si>
  <si>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</si>
  <si>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</si>
  <si>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</si>
  <si>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</si>
  <si>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</si>
  <si>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</si>
  <si>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</si>
  <si>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</si>
  <si>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</si>
  <si>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</si>
  <si>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</si>
  <si>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</si>
  <si>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</si>
  <si>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</si>
  <si>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</si>
  <si>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</si>
  <si>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</si>
  <si>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</si>
  <si>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</si>
  <si>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</si>
  <si>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</si>
  <si>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</si>
  <si>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</si>
  <si>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</si>
  <si>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</si>
  <si>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</si>
  <si>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</si>
  <si>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</si>
  <si>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</si>
  <si>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</si>
  <si>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</si>
  <si>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</si>
  <si>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</si>
  <si>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</si>
  <si>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</si>
  <si>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</si>
  <si>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</si>
  <si>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</si>
  <si>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</si>
  <si>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</si>
  <si>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</si>
  <si>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</si>
  <si>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</si>
  <si>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</si>
  <si>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</si>
  <si>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</si>
  <si>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</si>
  <si>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</si>
  <si>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</si>
  <si>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</si>
  <si>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</si>
  <si>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</si>
  <si>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</si>
  <si>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</si>
  <si>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</si>
  <si>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</si>
  <si>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</si>
  <si>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</si>
  <si>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</si>
  <si>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</si>
  <si>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</si>
  <si>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</si>
  <si>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</si>
  <si>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</si>
  <si>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cnonr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</si>
  <si>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</si>
  <si>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</si>
  <si>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</si>
  <si>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</si>
  <si>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</si>
  <si>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</si>
  <si>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</si>
  <si>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</si>
  <si>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</si>
  <si>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</si>
  <si>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</si>
  <si>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camonr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</si>
  <si>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</si>
  <si>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</si>
  <si>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</si>
  <si>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</si>
  <si>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</si>
  <si>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</si>
  <si>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</si>
  <si>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</si>
  <si>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</si>
  <si>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select_one_inline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</si>
  <si>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</si>
  <si>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</si>
  <si>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</si>
  <si>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</si>
  <si>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</si>
  <si>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</si>
  <si>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</si>
  <si>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</si>
  <si>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</si>
  <si>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</si>
  <si>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</si>
  <si>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</si>
  <si>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</si>
  <si>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</si>
  <si>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</si>
  <si>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</si>
  <si>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</si>
  <si>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</si>
  <si>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</si>
  <si>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</si>
  <si>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</si>
  <si>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</si>
  <si>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</si>
  <si>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ncart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</si>
  <si>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</si>
  <si>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</si>
  <si>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</si>
  <si>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</si>
  <si>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</si>
  <si>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</si>
  <si>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</si>
  <si>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</si>
  <si>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</si>
  <si>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</si>
  <si>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</si>
  <si>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</si>
  <si>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</si>
  <si>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</si>
  <si>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</si>
  <si>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</si>
  <si>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</si>
  <si>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</si>
  <si>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</si>
  <si>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</si>
  <si>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</si>
  <si>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</si>
  <si>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</si>
  <si>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</si>
  <si>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</si>
  <si>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</si>
  <si>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</si>
  <si>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</si>
  <si>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</si>
  <si>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</si>
  <si>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</si>
  <si>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</si>
  <si>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</si>
  <si>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</si>
  <si>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</si>
  <si>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</si>
  <si>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</si>
  <si>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</si>
  <si>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</si>
  <si>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</si>
  <si>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</si>
  <si>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</si>
  <si>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</si>
  <si>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</si>
  <si>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</si>
  <si>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prodiag1i</t>
  </si>
  <si>
    <t>if</t>
  </si>
  <si>
    <t>end if</t>
  </si>
  <si>
    <t>prodiag2i</t>
  </si>
  <si>
    <t>prodiag2n</t>
  </si>
  <si>
    <t>regdate</t>
  </si>
  <si>
    <t>rounds</t>
  </si>
  <si>
    <t>Lola</t>
  </si>
  <si>
    <t>test</t>
  </si>
  <si>
    <t>hospitzd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</si>
  <si>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</si>
  <si>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</si>
  <si>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</si>
  <si>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</si>
  <si>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</si>
  <si>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</si>
  <si>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</si>
  <si>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</si>
  <si>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</si>
  <si>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smxcau</t>
  </si>
  <si>
    <t>Status of child</t>
  </si>
  <si>
    <t>saida</t>
  </si>
  <si>
    <t>saidat</t>
  </si>
  <si>
    <t>saidacom</t>
  </si>
  <si>
    <t>sec</t>
  </si>
  <si>
    <t>sec1</t>
  </si>
  <si>
    <t>cam1</t>
  </si>
  <si>
    <t>A</t>
  </si>
  <si>
    <t>A - MSF neonotologia</t>
  </si>
  <si>
    <t>B</t>
  </si>
  <si>
    <t>B - Berco</t>
  </si>
  <si>
    <t>G</t>
  </si>
  <si>
    <t>G - Gastro</t>
  </si>
  <si>
    <t>I</t>
  </si>
  <si>
    <t>I - Isolado</t>
  </si>
  <si>
    <t>M</t>
  </si>
  <si>
    <t>M - Miscellaneous</t>
  </si>
  <si>
    <t>O - Observacon</t>
  </si>
  <si>
    <t>U - Unidade curidade intensivo</t>
  </si>
  <si>
    <t>N</t>
  </si>
  <si>
    <t>O</t>
  </si>
  <si>
    <t>R</t>
  </si>
  <si>
    <t>U</t>
  </si>
  <si>
    <t>cam1i</t>
  </si>
  <si>
    <t>dateNA</t>
  </si>
  <si>
    <t>camNA</t>
  </si>
  <si>
    <t>Bed unknown</t>
  </si>
  <si>
    <t>cam1na</t>
  </si>
  <si>
    <t>saidana</t>
  </si>
  <si>
    <t>vcartT</t>
  </si>
  <si>
    <t>vcartR</t>
  </si>
  <si>
    <t>Day of registration</t>
  </si>
  <si>
    <t>roundsdate</t>
  </si>
  <si>
    <t>required</t>
  </si>
  <si>
    <t>sec1q</t>
  </si>
  <si>
    <t>secq</t>
  </si>
  <si>
    <t>Child has moved section</t>
  </si>
  <si>
    <t>camq</t>
  </si>
  <si>
    <t>Child has moved bed</t>
  </si>
  <si>
    <t>cam1q</t>
  </si>
  <si>
    <t>roundq</t>
  </si>
  <si>
    <t>Child still admitted</t>
  </si>
  <si>
    <t>Child discharged</t>
  </si>
  <si>
    <t>Child gone</t>
  </si>
  <si>
    <t>Child dead</t>
  </si>
  <si>
    <t>data('roundq') == '1'</t>
  </si>
  <si>
    <t>sec1in</t>
  </si>
  <si>
    <t>cam1in</t>
  </si>
  <si>
    <t>defdiag1</t>
  </si>
  <si>
    <t>defdiag2</t>
  </si>
  <si>
    <t>defdiag1i</t>
  </si>
  <si>
    <t>defdiag1n</t>
  </si>
  <si>
    <t>defdiag2i</t>
  </si>
  <si>
    <t>defdiag2n</t>
  </si>
  <si>
    <t xml:space="preserve">Lola </t>
  </si>
  <si>
    <t>NA - Don't know</t>
  </si>
  <si>
    <t>R - Respiratori</t>
  </si>
  <si>
    <t>N - Disnotri</t>
  </si>
  <si>
    <t>laterounds</t>
  </si>
  <si>
    <t>linked_table</t>
  </si>
  <si>
    <t>linked_rounds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</si>
  <si>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</si>
  <si>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</si>
  <si>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</si>
  <si>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</si>
  <si>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</si>
  <si>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</si>
  <si>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</si>
  <si>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</si>
  <si>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</si>
  <si>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nome = ?</t>
  </si>
  <si>
    <t>[data('nome')]</t>
  </si>
  <si>
    <t>{ id: opendatakit.getCurrentInstanceId(), roundsdate: data('roundsdate') , nome: data('nome')}</t>
  </si>
  <si>
    <t>Registered 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</si>
</sst>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4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1" fillId="9" borderId="0" xfId="1" applyFill="1"/>
    <xf numFmtId="164" fontId="1" fillId="10" borderId="0" xfId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0" borderId="0" xfId="0" applyNumberFormat="1" applyAlignment="1">
      <alignment wrapText="1"/>
    </xf>
    <xf numFmtId="0" fontId="5" fillId="0" borderId="0" xfId="0" applyFont="1"/>
  </cellXfs>
  <cellStyles count="2">
    <cellStyle name="Excel Built-in Normal" xfId="1" xr:uid="{B24E2DBD-C98B-43BE-8700-82C21F1CBFF5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2" sqref="B2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457</v>
      </c>
    </row>
    <row r="3" spans="1:7" x14ac:dyDescent="0.25">
      <c r="A3" t="s">
        <v>2</v>
      </c>
      <c r="B3">
        <v>20190502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453</v>
      </c>
      <c r="D5" t="s">
        <v>386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306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621"/>
  <sheetViews>
    <sheetView tabSelected="1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3.8554687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28.28515625" bestFit="1" customWidth="1"/>
    <col min="17" max="17" width="17.42578125" bestFit="1" customWidth="1"/>
  </cols>
  <sheetData>
    <row r="1" spans="1:17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t="s">
        <v>432</v>
      </c>
      <c r="N1" s="4" t="s">
        <v>144</v>
      </c>
      <c r="O1" s="4" t="s">
        <v>250</v>
      </c>
      <c r="P1" s="4" t="s">
        <v>209</v>
      </c>
      <c r="Q1" t="s">
        <v>25</v>
      </c>
    </row>
    <row r="2" spans="1:17" x14ac:dyDescent="0.25">
      <c r="B2" t="s">
        <v>18</v>
      </c>
    </row>
    <row r="3" spans="1:17" ht="16.7" customHeight="1" x14ac:dyDescent="0.25">
      <c r="D3" t="s">
        <v>8</v>
      </c>
      <c r="F3" t="s">
        <v>431</v>
      </c>
      <c r="G3" t="s">
        <v>430</v>
      </c>
      <c r="M3" t="b">
        <v>1</v>
      </c>
      <c r="N3" s="4" t="s">
        <v>21</v>
      </c>
      <c r="P3" s="4"/>
      <c r="Q3" s="4"/>
    </row>
    <row r="4" spans="1:17" x14ac:dyDescent="0.25">
      <c r="B4" t="s">
        <v>19</v>
      </c>
    </row>
    <row r="5" spans="1:17" x14ac:dyDescent="0.25">
      <c r="B5" t="s">
        <v>18</v>
      </c>
    </row>
    <row r="6" spans="1:17" x14ac:dyDescent="0.25">
      <c r="D6" t="s">
        <v>9</v>
      </c>
      <c r="E6" t="s">
        <v>439</v>
      </c>
      <c r="F6" t="s">
        <v>439</v>
      </c>
      <c r="G6" t="s">
        <v>399</v>
      </c>
    </row>
    <row r="7" spans="1:17" x14ac:dyDescent="0.25">
      <c r="B7" t="s">
        <v>19</v>
      </c>
    </row>
    <row r="8" spans="1:17" x14ac:dyDescent="0.25">
      <c r="B8" t="s">
        <v>380</v>
      </c>
      <c r="C8" t="s">
        <v>444</v>
      </c>
    </row>
    <row r="9" spans="1:17" x14ac:dyDescent="0.25">
      <c r="D9" t="s">
        <v>458</v>
      </c>
      <c r="E9" t="s">
        <v>459</v>
      </c>
      <c r="G9" t="s">
        <v>472</v>
      </c>
    </row>
    <row r="10" spans="1:17" x14ac:dyDescent="0.25">
      <c r="B10" t="s">
        <v>381</v>
      </c>
    </row>
    <row r="11" spans="1:17" ht="16.7" customHeight="1" x14ac:dyDescent="0.25"/>
    <row r="12" spans="1:17" ht="16.7" customHeight="1" x14ac:dyDescent="0.25"/>
    <row r="13" spans="1:17" ht="16.7" customHeight="1" x14ac:dyDescent="0.25"/>
    <row r="14" spans="1:17" ht="16.7" customHeight="1" x14ac:dyDescent="0.25"/>
    <row r="15" spans="1:17" ht="16.7" customHeight="1" x14ac:dyDescent="0.25"/>
    <row r="16" spans="1:17" ht="16.7" customHeight="1" x14ac:dyDescent="0.25"/>
    <row r="17" ht="16.7" customHeight="1" x14ac:dyDescent="0.25"/>
    <row r="18" ht="16.7" customHeight="1" x14ac:dyDescent="0.25"/>
    <row r="19" ht="16.7" customHeight="1" x14ac:dyDescent="0.25"/>
    <row r="20" ht="16.7" customHeight="1" x14ac:dyDescent="0.25"/>
    <row r="21" ht="16.7" customHeight="1" x14ac:dyDescent="0.25"/>
    <row r="22" ht="16.7" customHeight="1" x14ac:dyDescent="0.25"/>
    <row r="23" ht="16.7" customHeight="1" x14ac:dyDescent="0.25"/>
    <row r="24" ht="16.7" customHeight="1" x14ac:dyDescent="0.25"/>
    <row r="25" ht="16.7" customHeight="1" x14ac:dyDescent="0.25"/>
    <row r="26" ht="16.7" customHeight="1" x14ac:dyDescent="0.25"/>
    <row r="27" ht="16.7" customHeight="1" x14ac:dyDescent="0.25"/>
    <row r="28" ht="16.7" customHeight="1" x14ac:dyDescent="0.25"/>
    <row r="29" ht="16.7" customHeight="1" x14ac:dyDescent="0.25"/>
    <row r="30" ht="16.7" customHeight="1" x14ac:dyDescent="0.25"/>
    <row r="31" ht="16.7" customHeight="1" x14ac:dyDescent="0.25"/>
    <row r="32" ht="16.7" customHeight="1" x14ac:dyDescent="0.25"/>
    <row r="33" spans="9:9" ht="16.7" customHeight="1" x14ac:dyDescent="0.25"/>
    <row r="40" spans="9:9" x14ac:dyDescent="0.25">
      <c r="I40" s="3"/>
    </row>
    <row r="41" spans="9:9" x14ac:dyDescent="0.25">
      <c r="I41" s="3"/>
    </row>
    <row r="42" spans="9:9" x14ac:dyDescent="0.25">
      <c r="I42" s="3"/>
    </row>
    <row r="43" spans="9:9" x14ac:dyDescent="0.25">
      <c r="I43" s="3"/>
    </row>
    <row r="44" spans="9:9" x14ac:dyDescent="0.25">
      <c r="I44" s="3"/>
    </row>
    <row r="45" spans="9:9" x14ac:dyDescent="0.25">
      <c r="I45" s="3"/>
    </row>
    <row r="46" spans="9:9" x14ac:dyDescent="0.25">
      <c r="I46" s="3"/>
    </row>
    <row r="47" spans="9:9" x14ac:dyDescent="0.25">
      <c r="I47" s="3"/>
    </row>
    <row r="48" spans="9:9" x14ac:dyDescent="0.25">
      <c r="I48" s="3"/>
    </row>
    <row r="49" spans="5:17" x14ac:dyDescent="0.25">
      <c r="I49" s="3"/>
    </row>
    <row r="50" spans="5:17" x14ac:dyDescent="0.25">
      <c r="I50" s="3"/>
    </row>
    <row r="51" spans="5:17" x14ac:dyDescent="0.25">
      <c r="I51" s="3"/>
    </row>
    <row r="52" spans="5:17" x14ac:dyDescent="0.25">
      <c r="I52" s="3"/>
    </row>
    <row r="53" spans="5:17" x14ac:dyDescent="0.25">
      <c r="I53" s="3"/>
    </row>
    <row r="54" spans="5:17" x14ac:dyDescent="0.25">
      <c r="I54" s="3"/>
    </row>
    <row r="55" spans="5:17" x14ac:dyDescent="0.25">
      <c r="I55" s="3"/>
    </row>
    <row r="56" spans="5:17" x14ac:dyDescent="0.25">
      <c r="I56" s="3"/>
    </row>
    <row r="57" spans="5:17" x14ac:dyDescent="0.25">
      <c r="I57" s="3"/>
    </row>
    <row r="58" spans="5:17" x14ac:dyDescent="0.25">
      <c r="I58" s="3"/>
    </row>
    <row r="59" spans="5:17" x14ac:dyDescent="0.25">
      <c r="I59" s="3"/>
    </row>
    <row r="60" spans="5:17" x14ac:dyDescent="0.25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2" spans="5:17" x14ac:dyDescent="0.25"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5:17" x14ac:dyDescent="0.25"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5:17" ht="16.7" customHeight="1" x14ac:dyDescent="0.25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5:17" ht="16.7" customHeight="1" x14ac:dyDescent="0.25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5:17" ht="16.7" customHeight="1" x14ac:dyDescent="0.25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5:17" x14ac:dyDescent="0.25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5:17" ht="16.7" customHeight="1" x14ac:dyDescent="0.25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5:17" x14ac:dyDescent="0.25">
      <c r="I69" s="3"/>
    </row>
    <row r="70" spans="5:17" x14ac:dyDescent="0.25">
      <c r="I70" s="3"/>
    </row>
    <row r="71" spans="5:17" x14ac:dyDescent="0.25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5:17" x14ac:dyDescent="0.25"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5:17" x14ac:dyDescent="0.25"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5:17" x14ac:dyDescent="0.25"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5:17" x14ac:dyDescent="0.25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5:17" x14ac:dyDescent="0.25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5:17" x14ac:dyDescent="0.25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5:17" x14ac:dyDescent="0.25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80" spans="5:17" x14ac:dyDescent="0.25">
      <c r="I80" s="3"/>
    </row>
    <row r="81" spans="6:18" ht="16.7" customHeight="1" x14ac:dyDescent="0.25"/>
    <row r="82" spans="6:18" ht="16.7" customHeight="1" x14ac:dyDescent="0.25"/>
    <row r="87" spans="6:18" ht="16.7" customHeight="1" x14ac:dyDescent="0.25"/>
    <row r="88" spans="6:18" ht="16.7" customHeight="1" x14ac:dyDescent="0.25"/>
    <row r="90" spans="6:18" x14ac:dyDescent="0.25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6:18" x14ac:dyDescent="0.25"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6:18" x14ac:dyDescent="0.25"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6:18" x14ac:dyDescent="0.25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6:18" x14ac:dyDescent="0.25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6:18" x14ac:dyDescent="0.25"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6:18" x14ac:dyDescent="0.25"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6:18" x14ac:dyDescent="0.25"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100" spans="6:18" x14ac:dyDescent="0.25">
      <c r="F100" s="1"/>
      <c r="G100" s="1"/>
      <c r="H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6:18" x14ac:dyDescent="0.25">
      <c r="F101" s="1"/>
      <c r="G101" s="1"/>
      <c r="H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6:18" x14ac:dyDescent="0.25">
      <c r="F102" s="1"/>
      <c r="G102" s="1"/>
      <c r="H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6:18" x14ac:dyDescent="0.25">
      <c r="F103" s="1"/>
      <c r="G103" s="1"/>
      <c r="H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6:18" x14ac:dyDescent="0.25">
      <c r="F104" s="1"/>
      <c r="G104" s="1"/>
      <c r="H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6:18" x14ac:dyDescent="0.25">
      <c r="F105" s="1"/>
      <c r="G105" s="1"/>
      <c r="H105" s="1"/>
      <c r="J105" s="1"/>
      <c r="K105" s="1"/>
      <c r="L105" s="1"/>
      <c r="M105" s="1"/>
      <c r="N105" s="1"/>
      <c r="O105" s="1"/>
      <c r="P105" s="1"/>
      <c r="Q105" s="1"/>
    </row>
    <row r="106" spans="6:18" x14ac:dyDescent="0.25"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6:18" x14ac:dyDescent="0.25"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9" spans="6:18" x14ac:dyDescent="0.25"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6:18" x14ac:dyDescent="0.25"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6:18" x14ac:dyDescent="0.25"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6:18" x14ac:dyDescent="0.25"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6:18" x14ac:dyDescent="0.25"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6:18" x14ac:dyDescent="0.25"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6:18" x14ac:dyDescent="0.25"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6:18" x14ac:dyDescent="0.25"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6:18" x14ac:dyDescent="0.25">
      <c r="F117" s="1"/>
    </row>
    <row r="119" spans="6:18" x14ac:dyDescent="0.25">
      <c r="F119" s="1"/>
      <c r="G119" s="1"/>
      <c r="H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6:18" x14ac:dyDescent="0.25">
      <c r="F120" s="1"/>
      <c r="G120" s="1"/>
      <c r="H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6:18" x14ac:dyDescent="0.25">
      <c r="F121" s="1"/>
      <c r="G121" s="1"/>
      <c r="H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6:18" x14ac:dyDescent="0.25">
      <c r="F122" s="1"/>
      <c r="G122" s="1"/>
      <c r="H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6:18" x14ac:dyDescent="0.25">
      <c r="F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6:18" x14ac:dyDescent="0.25">
      <c r="F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6:18" x14ac:dyDescent="0.25"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6:18" x14ac:dyDescent="0.25"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6:18" x14ac:dyDescent="0.25">
      <c r="F127" s="1"/>
    </row>
    <row r="129" spans="6:18" x14ac:dyDescent="0.25"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6:18" x14ac:dyDescent="0.25"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6:18" x14ac:dyDescent="0.25"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6:18" x14ac:dyDescent="0.25"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6:18" x14ac:dyDescent="0.25"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6:18" x14ac:dyDescent="0.25"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6:18" x14ac:dyDescent="0.25"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6:18" x14ac:dyDescent="0.25"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6:18" x14ac:dyDescent="0.25">
      <c r="F137" s="1"/>
    </row>
    <row r="139" spans="6:18" x14ac:dyDescent="0.25"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6:18" x14ac:dyDescent="0.25"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6:18" x14ac:dyDescent="0.25"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6:18" x14ac:dyDescent="0.25"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6:18" x14ac:dyDescent="0.25"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6:18" x14ac:dyDescent="0.25"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6:18" x14ac:dyDescent="0.25"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8" spans="6:18" x14ac:dyDescent="0.25"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6:18" x14ac:dyDescent="0.25"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6:18" x14ac:dyDescent="0.25"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6:18" x14ac:dyDescent="0.25"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6:18" x14ac:dyDescent="0.25"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6:18" x14ac:dyDescent="0.25"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6:18" x14ac:dyDescent="0.25"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6:18" x14ac:dyDescent="0.25"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6:18" x14ac:dyDescent="0.25">
      <c r="F156" s="1"/>
    </row>
    <row r="158" spans="6:18" x14ac:dyDescent="0.25"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6:18" x14ac:dyDescent="0.25"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6:18" x14ac:dyDescent="0.25"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6:18" x14ac:dyDescent="0.25"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6:18" x14ac:dyDescent="0.25"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6:18" x14ac:dyDescent="0.25"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6:18" x14ac:dyDescent="0.25"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6:18" x14ac:dyDescent="0.25"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6:18" x14ac:dyDescent="0.25">
      <c r="F166" s="1"/>
    </row>
    <row r="168" spans="6:18" x14ac:dyDescent="0.25"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6:18" x14ac:dyDescent="0.25"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6:18" x14ac:dyDescent="0.25"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6:18" x14ac:dyDescent="0.25"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6:18" x14ac:dyDescent="0.25"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6:18" x14ac:dyDescent="0.25"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6:18" x14ac:dyDescent="0.25"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6:18" x14ac:dyDescent="0.25"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6:18" x14ac:dyDescent="0.25">
      <c r="F176" s="1"/>
    </row>
    <row r="178" spans="6:18" x14ac:dyDescent="0.25"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6:18" x14ac:dyDescent="0.25"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6:18" x14ac:dyDescent="0.25"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6:18" x14ac:dyDescent="0.25"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6:18" x14ac:dyDescent="0.25"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6:18" x14ac:dyDescent="0.25"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6:18" x14ac:dyDescent="0.25"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7" spans="6:18" x14ac:dyDescent="0.25"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6:18" x14ac:dyDescent="0.25"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6:18" x14ac:dyDescent="0.25"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6:18" x14ac:dyDescent="0.25"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6:18" x14ac:dyDescent="0.25"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6:18" x14ac:dyDescent="0.25"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6:18" x14ac:dyDescent="0.25"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6:18" x14ac:dyDescent="0.25"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6:18" x14ac:dyDescent="0.25">
      <c r="F195" s="1"/>
    </row>
    <row r="197" spans="6:18" x14ac:dyDescent="0.25"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6:18" x14ac:dyDescent="0.25"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6:18" x14ac:dyDescent="0.25"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6:18" x14ac:dyDescent="0.25"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6:18" x14ac:dyDescent="0.25"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6:18" x14ac:dyDescent="0.25"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6:18" x14ac:dyDescent="0.25"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6:18" x14ac:dyDescent="0.25"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6:18" x14ac:dyDescent="0.25">
      <c r="F205" s="1"/>
    </row>
    <row r="207" spans="6:18" x14ac:dyDescent="0.25"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6:18" x14ac:dyDescent="0.25"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6:18" x14ac:dyDescent="0.25"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6:18" x14ac:dyDescent="0.25"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6:18" x14ac:dyDescent="0.25"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6:18" x14ac:dyDescent="0.25"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6:18" x14ac:dyDescent="0.25"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6:18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6:18" x14ac:dyDescent="0.25">
      <c r="F215" s="1"/>
    </row>
    <row r="217" spans="6:18" x14ac:dyDescent="0.25"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6:18" x14ac:dyDescent="0.25"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6:18" x14ac:dyDescent="0.25"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6:18" x14ac:dyDescent="0.25"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6:18" x14ac:dyDescent="0.25"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6:18" x14ac:dyDescent="0.25"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6:18" x14ac:dyDescent="0.25"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6" spans="6:18" x14ac:dyDescent="0.25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6:18" x14ac:dyDescent="0.25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6:18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6:18" x14ac:dyDescent="0.25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6:18" x14ac:dyDescent="0.25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6:18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6:18" x14ac:dyDescent="0.25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6:18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6:18" x14ac:dyDescent="0.25">
      <c r="F234" s="1"/>
    </row>
    <row r="236" spans="6:18" x14ac:dyDescent="0.25"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6:18" x14ac:dyDescent="0.25"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6:18" x14ac:dyDescent="0.25"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6:18" x14ac:dyDescent="0.25"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6:18" x14ac:dyDescent="0.25"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6:18" x14ac:dyDescent="0.25"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6:18" x14ac:dyDescent="0.25"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4" spans="6:18" x14ac:dyDescent="0.25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8" spans="6:18" x14ac:dyDescent="0.25">
      <c r="F248" s="1"/>
    </row>
    <row r="256" spans="6:18" x14ac:dyDescent="0.25">
      <c r="F256" s="1"/>
    </row>
    <row r="263" spans="6:7" x14ac:dyDescent="0.25">
      <c r="F263" s="1"/>
    </row>
    <row r="266" spans="6:7" x14ac:dyDescent="0.25">
      <c r="F266" s="1"/>
    </row>
    <row r="267" spans="6:7" x14ac:dyDescent="0.25">
      <c r="F267" s="1"/>
    </row>
    <row r="270" spans="6:7" x14ac:dyDescent="0.25">
      <c r="F270" s="1"/>
    </row>
    <row r="271" spans="6:7" x14ac:dyDescent="0.25">
      <c r="F271" s="1"/>
      <c r="G271" s="1"/>
    </row>
    <row r="272" spans="6:7" x14ac:dyDescent="0.25">
      <c r="F272" s="1"/>
    </row>
    <row r="308" spans="9:9" x14ac:dyDescent="0.25">
      <c r="I308" s="3"/>
    </row>
    <row r="309" spans="9:9" x14ac:dyDescent="0.25">
      <c r="I309" s="3"/>
    </row>
    <row r="310" spans="9:9" x14ac:dyDescent="0.25">
      <c r="I310" s="3"/>
    </row>
    <row r="311" spans="9:9" x14ac:dyDescent="0.25">
      <c r="I311" s="3"/>
    </row>
    <row r="312" spans="9:9" x14ac:dyDescent="0.25">
      <c r="I312" s="3"/>
    </row>
    <row r="313" spans="9:9" x14ac:dyDescent="0.25">
      <c r="I313" s="3"/>
    </row>
    <row r="314" spans="9:9" x14ac:dyDescent="0.25">
      <c r="I314" s="3"/>
    </row>
    <row r="315" spans="9:9" x14ac:dyDescent="0.25">
      <c r="I315" s="3"/>
    </row>
    <row r="316" spans="9:9" x14ac:dyDescent="0.25">
      <c r="I316" s="3"/>
    </row>
    <row r="317" spans="9:9" x14ac:dyDescent="0.25">
      <c r="I317" s="3"/>
    </row>
    <row r="318" spans="9:9" x14ac:dyDescent="0.25">
      <c r="I318" s="3"/>
    </row>
    <row r="319" spans="9:9" x14ac:dyDescent="0.25">
      <c r="I319" s="3"/>
    </row>
    <row r="320" spans="9:9" x14ac:dyDescent="0.25">
      <c r="I320" s="3"/>
    </row>
    <row r="321" spans="9:9" x14ac:dyDescent="0.25">
      <c r="I321" s="3"/>
    </row>
    <row r="323" spans="9:9" x14ac:dyDescent="0.25">
      <c r="I323" s="3"/>
    </row>
    <row r="324" spans="9:9" x14ac:dyDescent="0.25">
      <c r="I324" s="3"/>
    </row>
    <row r="325" spans="9:9" x14ac:dyDescent="0.25">
      <c r="I325" s="3"/>
    </row>
    <row r="326" spans="9:9" x14ac:dyDescent="0.25">
      <c r="I326" s="3"/>
    </row>
    <row r="327" spans="9:9" x14ac:dyDescent="0.25">
      <c r="I327" s="3"/>
    </row>
    <row r="328" spans="9:9" x14ac:dyDescent="0.25">
      <c r="I328" s="3"/>
    </row>
    <row r="329" spans="9:9" x14ac:dyDescent="0.25">
      <c r="I329" s="3"/>
    </row>
    <row r="330" spans="9:9" x14ac:dyDescent="0.25">
      <c r="I330" s="3"/>
    </row>
    <row r="331" spans="9:9" x14ac:dyDescent="0.25">
      <c r="I331" s="3"/>
    </row>
    <row r="332" spans="9:9" x14ac:dyDescent="0.25">
      <c r="I332" s="3"/>
    </row>
    <row r="333" spans="9:9" x14ac:dyDescent="0.25">
      <c r="I333" s="3"/>
    </row>
    <row r="335" spans="9:9" ht="16.7" customHeight="1" x14ac:dyDescent="0.25"/>
    <row r="336" spans="9:9" ht="16.7" customHeight="1" x14ac:dyDescent="0.25"/>
    <row r="337" spans="5:16" ht="16.7" customHeight="1" x14ac:dyDescent="0.25"/>
    <row r="338" spans="5:16" x14ac:dyDescent="0.25">
      <c r="F338" s="1"/>
    </row>
    <row r="339" spans="5:16" ht="16.7" customHeight="1" x14ac:dyDescent="0.25"/>
    <row r="341" spans="5:16" x14ac:dyDescent="0.25"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3" spans="5:16" x14ac:dyDescent="0.25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5:16" x14ac:dyDescent="0.25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5:16" x14ac:dyDescent="0.25"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5:16" x14ac:dyDescent="0.25"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5:16" x14ac:dyDescent="0.25"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5:16" x14ac:dyDescent="0.25"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5:16" x14ac:dyDescent="0.25"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5:16" x14ac:dyDescent="0.25"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5:16" x14ac:dyDescent="0.25"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5:16" x14ac:dyDescent="0.25"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5:16" x14ac:dyDescent="0.25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5:16" x14ac:dyDescent="0.25"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5:16" x14ac:dyDescent="0.25"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5:16" x14ac:dyDescent="0.25"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5:16" x14ac:dyDescent="0.25"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5:16" x14ac:dyDescent="0.25"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71" spans="6:17" x14ac:dyDescent="0.25"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6:17" x14ac:dyDescent="0.25"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6:17" x14ac:dyDescent="0.25"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6:17" x14ac:dyDescent="0.25"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6:17" x14ac:dyDescent="0.25"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6:17" x14ac:dyDescent="0.25"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6:17" x14ac:dyDescent="0.25"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6:17" x14ac:dyDescent="0.25"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81" spans="6:17" x14ac:dyDescent="0.25"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</row>
    <row r="382" spans="6:17" x14ac:dyDescent="0.25"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</row>
    <row r="383" spans="6:17" x14ac:dyDescent="0.25"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</row>
    <row r="384" spans="6:17" x14ac:dyDescent="0.25"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</row>
    <row r="385" spans="6:17" x14ac:dyDescent="0.25"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</row>
    <row r="386" spans="6:17" x14ac:dyDescent="0.25">
      <c r="F386" s="1"/>
      <c r="G386" s="1"/>
      <c r="H386" s="1"/>
      <c r="J386" s="1"/>
      <c r="K386" s="1"/>
      <c r="L386" s="1"/>
      <c r="M386" s="1"/>
      <c r="N386" s="1"/>
      <c r="O386" s="1"/>
      <c r="P386" s="1"/>
    </row>
    <row r="387" spans="6:17" x14ac:dyDescent="0.25"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6:17" x14ac:dyDescent="0.25"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90" spans="6:17" x14ac:dyDescent="0.25"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6:17" x14ac:dyDescent="0.25"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6:17" x14ac:dyDescent="0.25"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6:17" x14ac:dyDescent="0.25"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6:17" x14ac:dyDescent="0.25"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6:17" x14ac:dyDescent="0.25"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6:17" x14ac:dyDescent="0.25"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6:17" x14ac:dyDescent="0.25"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6:17" x14ac:dyDescent="0.25">
      <c r="F398" s="1"/>
    </row>
    <row r="400" spans="6:17" x14ac:dyDescent="0.25"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</row>
    <row r="401" spans="6:17" x14ac:dyDescent="0.25"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</row>
    <row r="402" spans="6:17" x14ac:dyDescent="0.25"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</row>
    <row r="403" spans="6:17" x14ac:dyDescent="0.25"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</row>
    <row r="404" spans="6:17" x14ac:dyDescent="0.25"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</row>
    <row r="405" spans="6:17" x14ac:dyDescent="0.25"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</row>
    <row r="406" spans="6:17" x14ac:dyDescent="0.25"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6:17" x14ac:dyDescent="0.25"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6:17" x14ac:dyDescent="0.25">
      <c r="F408" s="1"/>
    </row>
    <row r="410" spans="6:17" x14ac:dyDescent="0.25"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</row>
    <row r="411" spans="6:17" x14ac:dyDescent="0.25">
      <c r="F411" s="1"/>
      <c r="G411" s="1"/>
      <c r="H411" s="1"/>
      <c r="J411" s="1"/>
      <c r="K411" s="1"/>
      <c r="L411" s="1"/>
      <c r="M411" s="1"/>
      <c r="N411" s="1"/>
      <c r="O411" s="1"/>
      <c r="P411" s="1"/>
      <c r="Q411" s="1"/>
    </row>
    <row r="412" spans="6:17" x14ac:dyDescent="0.25">
      <c r="F412" s="1"/>
      <c r="G412" s="1"/>
      <c r="H412" s="1"/>
      <c r="J412" s="1"/>
      <c r="K412" s="1"/>
      <c r="L412" s="1"/>
      <c r="M412" s="1"/>
      <c r="N412" s="1"/>
      <c r="O412" s="1"/>
      <c r="P412" s="1"/>
      <c r="Q412" s="1"/>
    </row>
    <row r="413" spans="6:17" x14ac:dyDescent="0.25">
      <c r="F413" s="1"/>
      <c r="G413" s="1"/>
      <c r="H413" s="1"/>
      <c r="J413" s="1"/>
      <c r="K413" s="1"/>
      <c r="L413" s="1"/>
      <c r="M413" s="1"/>
      <c r="N413" s="1"/>
      <c r="O413" s="1"/>
      <c r="P413" s="1"/>
      <c r="Q413" s="1"/>
    </row>
    <row r="414" spans="6:17" x14ac:dyDescent="0.25">
      <c r="F414" s="1"/>
      <c r="G414" s="1"/>
      <c r="H414" s="1"/>
      <c r="J414" s="1"/>
      <c r="K414" s="1"/>
      <c r="L414" s="1"/>
      <c r="M414" s="1"/>
      <c r="N414" s="1"/>
      <c r="O414" s="1"/>
      <c r="P414" s="1"/>
      <c r="Q414" s="1"/>
    </row>
    <row r="415" spans="6:17" x14ac:dyDescent="0.25">
      <c r="F415" s="1"/>
      <c r="G415" s="1"/>
      <c r="H415" s="1"/>
      <c r="J415" s="1"/>
      <c r="K415" s="1"/>
      <c r="L415" s="1"/>
      <c r="M415" s="1"/>
      <c r="N415" s="1"/>
      <c r="O415" s="1"/>
      <c r="P415" s="1"/>
      <c r="Q415" s="1"/>
    </row>
    <row r="416" spans="6:17" x14ac:dyDescent="0.25"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6:17" x14ac:dyDescent="0.25"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6:17" x14ac:dyDescent="0.25">
      <c r="F418" s="1"/>
    </row>
    <row r="420" spans="6:17" x14ac:dyDescent="0.25">
      <c r="F420" s="1"/>
      <c r="G420" s="1"/>
      <c r="H420" s="1"/>
      <c r="J420" s="1"/>
      <c r="K420" s="1"/>
      <c r="L420" s="1"/>
      <c r="M420" s="1"/>
      <c r="N420" s="1"/>
      <c r="O420" s="1"/>
      <c r="P420" s="1"/>
      <c r="Q420" s="1"/>
    </row>
    <row r="421" spans="6:17" x14ac:dyDescent="0.25">
      <c r="F421" s="1"/>
      <c r="G421" s="1"/>
      <c r="H421" s="1"/>
      <c r="J421" s="1"/>
      <c r="K421" s="1"/>
      <c r="L421" s="1"/>
      <c r="M421" s="1"/>
      <c r="N421" s="1"/>
      <c r="O421" s="1"/>
      <c r="P421" s="1"/>
      <c r="Q421" s="1"/>
    </row>
    <row r="422" spans="6:17" x14ac:dyDescent="0.25">
      <c r="F422" s="1"/>
      <c r="G422" s="1"/>
      <c r="H422" s="1"/>
      <c r="J422" s="1"/>
      <c r="K422" s="1"/>
      <c r="L422" s="1"/>
      <c r="M422" s="1"/>
      <c r="N422" s="1"/>
      <c r="O422" s="1"/>
      <c r="P422" s="1"/>
      <c r="Q422" s="1"/>
    </row>
    <row r="423" spans="6:17" x14ac:dyDescent="0.25">
      <c r="F423" s="1"/>
      <c r="G423" s="1"/>
      <c r="H423" s="1"/>
      <c r="J423" s="1"/>
      <c r="K423" s="1"/>
      <c r="L423" s="1"/>
      <c r="M423" s="1"/>
      <c r="N423" s="1"/>
      <c r="O423" s="1"/>
      <c r="P423" s="1"/>
      <c r="Q423" s="1"/>
    </row>
    <row r="424" spans="6:17" x14ac:dyDescent="0.25">
      <c r="F424" s="1"/>
      <c r="G424" s="1"/>
      <c r="H424" s="1"/>
      <c r="J424" s="1"/>
      <c r="K424" s="1"/>
      <c r="L424" s="1"/>
      <c r="M424" s="1"/>
      <c r="N424" s="1"/>
      <c r="O424" s="1"/>
      <c r="P424" s="1"/>
      <c r="Q424" s="1"/>
    </row>
    <row r="425" spans="6:17" x14ac:dyDescent="0.25">
      <c r="F425" s="1"/>
      <c r="G425" s="1"/>
      <c r="H425" s="1"/>
      <c r="J425" s="1"/>
      <c r="K425" s="1"/>
      <c r="L425" s="1"/>
      <c r="M425" s="1"/>
      <c r="N425" s="1"/>
      <c r="O425" s="1"/>
      <c r="P425" s="1"/>
      <c r="Q425" s="1"/>
    </row>
    <row r="426" spans="6:17" x14ac:dyDescent="0.25"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9" spans="6:17" x14ac:dyDescent="0.25"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6:17" x14ac:dyDescent="0.25"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6:17" x14ac:dyDescent="0.25"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6:17" x14ac:dyDescent="0.25"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6:17" x14ac:dyDescent="0.25"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6:17" x14ac:dyDescent="0.25"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6:17" x14ac:dyDescent="0.25"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6:17" x14ac:dyDescent="0.25"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6:17" x14ac:dyDescent="0.25">
      <c r="F437" s="1"/>
    </row>
    <row r="439" spans="6:17" x14ac:dyDescent="0.25">
      <c r="F439" s="1"/>
      <c r="G439" s="1"/>
      <c r="H439" s="1"/>
      <c r="J439" s="1"/>
      <c r="K439" s="1"/>
      <c r="L439" s="1"/>
      <c r="M439" s="1"/>
      <c r="N439" s="1"/>
      <c r="O439" s="1"/>
      <c r="P439" s="1"/>
      <c r="Q439" s="1"/>
    </row>
    <row r="440" spans="6:17" x14ac:dyDescent="0.25">
      <c r="F440" s="1"/>
      <c r="G440" s="1"/>
      <c r="H440" s="1"/>
      <c r="J440" s="1"/>
      <c r="K440" s="1"/>
      <c r="L440" s="1"/>
      <c r="M440" s="1"/>
      <c r="N440" s="1"/>
      <c r="O440" s="1"/>
      <c r="P440" s="1"/>
      <c r="Q440" s="1"/>
    </row>
    <row r="441" spans="6:17" x14ac:dyDescent="0.25">
      <c r="F441" s="1"/>
      <c r="G441" s="1"/>
      <c r="H441" s="1"/>
      <c r="J441" s="1"/>
      <c r="K441" s="1"/>
      <c r="L441" s="1"/>
      <c r="M441" s="1"/>
      <c r="N441" s="1"/>
      <c r="O441" s="1"/>
      <c r="P441" s="1"/>
      <c r="Q441" s="1"/>
    </row>
    <row r="442" spans="6:17" x14ac:dyDescent="0.25">
      <c r="F442" s="1"/>
      <c r="G442" s="1"/>
      <c r="H442" s="1"/>
      <c r="J442" s="1"/>
      <c r="K442" s="1"/>
      <c r="L442" s="1"/>
      <c r="M442" s="1"/>
      <c r="N442" s="1"/>
      <c r="O442" s="1"/>
      <c r="P442" s="1"/>
      <c r="Q442" s="1"/>
    </row>
    <row r="443" spans="6:17" x14ac:dyDescent="0.25">
      <c r="F443" s="1"/>
      <c r="G443" s="1"/>
      <c r="H443" s="1"/>
      <c r="J443" s="1"/>
      <c r="K443" s="1"/>
      <c r="L443" s="1"/>
      <c r="M443" s="1"/>
      <c r="N443" s="1"/>
      <c r="O443" s="1"/>
      <c r="P443" s="1"/>
      <c r="Q443" s="1"/>
    </row>
    <row r="444" spans="6:17" x14ac:dyDescent="0.25">
      <c r="F444" s="1"/>
      <c r="G444" s="1"/>
      <c r="H444" s="1"/>
      <c r="J444" s="1"/>
      <c r="K444" s="1"/>
      <c r="L444" s="1"/>
      <c r="M444" s="1"/>
      <c r="N444" s="1"/>
      <c r="O444" s="1"/>
      <c r="P444" s="1"/>
      <c r="Q444" s="1"/>
    </row>
    <row r="445" spans="6:17" x14ac:dyDescent="0.25"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6:17" x14ac:dyDescent="0.25"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6:17" x14ac:dyDescent="0.25">
      <c r="F447" s="1"/>
    </row>
    <row r="449" spans="6:17" x14ac:dyDescent="0.25">
      <c r="F449" s="1"/>
      <c r="G449" s="1"/>
      <c r="H449" s="1"/>
      <c r="J449" s="1"/>
      <c r="K449" s="1"/>
      <c r="L449" s="1"/>
      <c r="M449" s="1"/>
      <c r="N449" s="1"/>
      <c r="O449" s="1"/>
      <c r="P449" s="1"/>
      <c r="Q449" s="1"/>
    </row>
    <row r="450" spans="6:17" x14ac:dyDescent="0.25">
      <c r="F450" s="1"/>
      <c r="G450" s="1"/>
      <c r="H450" s="1"/>
      <c r="J450" s="1"/>
      <c r="K450" s="1"/>
      <c r="L450" s="1"/>
      <c r="M450" s="1"/>
      <c r="N450" s="1"/>
      <c r="O450" s="1"/>
      <c r="P450" s="1"/>
      <c r="Q450" s="1"/>
    </row>
    <row r="451" spans="6:17" x14ac:dyDescent="0.25">
      <c r="F451" s="1"/>
      <c r="G451" s="1"/>
      <c r="H451" s="1"/>
      <c r="J451" s="1"/>
      <c r="K451" s="1"/>
      <c r="L451" s="1"/>
      <c r="M451" s="1"/>
      <c r="N451" s="1"/>
      <c r="O451" s="1"/>
      <c r="P451" s="1"/>
      <c r="Q451" s="1"/>
    </row>
    <row r="452" spans="6:17" x14ac:dyDescent="0.25">
      <c r="F452" s="1"/>
      <c r="G452" s="1"/>
      <c r="H452" s="1"/>
      <c r="J452" s="1"/>
      <c r="K452" s="1"/>
      <c r="L452" s="1"/>
      <c r="M452" s="1"/>
      <c r="N452" s="1"/>
      <c r="O452" s="1"/>
      <c r="P452" s="1"/>
      <c r="Q452" s="1"/>
    </row>
    <row r="453" spans="6:17" x14ac:dyDescent="0.25">
      <c r="F453" s="1"/>
      <c r="G453" s="1"/>
      <c r="H453" s="1"/>
      <c r="J453" s="1"/>
      <c r="K453" s="1"/>
      <c r="L453" s="1"/>
      <c r="M453" s="1"/>
      <c r="N453" s="1"/>
      <c r="O453" s="1"/>
      <c r="P453" s="1"/>
      <c r="Q453" s="1"/>
    </row>
    <row r="454" spans="6:17" x14ac:dyDescent="0.25">
      <c r="F454" s="1"/>
      <c r="G454" s="1"/>
      <c r="H454" s="1"/>
      <c r="J454" s="1"/>
      <c r="K454" s="1"/>
      <c r="L454" s="1"/>
      <c r="M454" s="1"/>
      <c r="N454" s="1"/>
      <c r="O454" s="1"/>
      <c r="P454" s="1"/>
      <c r="Q454" s="1"/>
    </row>
    <row r="455" spans="6:17" x14ac:dyDescent="0.25"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6:17" x14ac:dyDescent="0.25"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6:17" x14ac:dyDescent="0.25">
      <c r="F457" s="1"/>
    </row>
    <row r="459" spans="6:17" x14ac:dyDescent="0.25">
      <c r="F459" s="1"/>
      <c r="G459" s="1"/>
      <c r="H459" s="1"/>
      <c r="J459" s="1"/>
      <c r="K459" s="1"/>
      <c r="L459" s="1"/>
      <c r="M459" s="1"/>
      <c r="N459" s="1"/>
      <c r="O459" s="1"/>
      <c r="P459" s="1"/>
      <c r="Q459" s="1"/>
    </row>
    <row r="460" spans="6:17" x14ac:dyDescent="0.25">
      <c r="F460" s="1"/>
      <c r="G460" s="1"/>
      <c r="H460" s="1"/>
      <c r="J460" s="1"/>
      <c r="K460" s="1"/>
      <c r="L460" s="1"/>
      <c r="M460" s="1"/>
      <c r="N460" s="1"/>
      <c r="O460" s="1"/>
      <c r="P460" s="1"/>
      <c r="Q460" s="1"/>
    </row>
    <row r="461" spans="6:17" x14ac:dyDescent="0.25">
      <c r="F461" s="1"/>
      <c r="G461" s="1"/>
      <c r="H461" s="1"/>
      <c r="J461" s="1"/>
      <c r="K461" s="1"/>
      <c r="L461" s="1"/>
      <c r="M461" s="1"/>
      <c r="N461" s="1"/>
      <c r="O461" s="1"/>
      <c r="P461" s="1"/>
      <c r="Q461" s="1"/>
    </row>
    <row r="462" spans="6:17" x14ac:dyDescent="0.25">
      <c r="F462" s="1"/>
      <c r="G462" s="1"/>
      <c r="H462" s="1"/>
      <c r="J462" s="1"/>
      <c r="K462" s="1"/>
      <c r="L462" s="1"/>
      <c r="M462" s="1"/>
      <c r="N462" s="1"/>
      <c r="O462" s="1"/>
      <c r="P462" s="1"/>
      <c r="Q462" s="1"/>
    </row>
    <row r="463" spans="6:17" x14ac:dyDescent="0.25">
      <c r="F463" s="1"/>
      <c r="G463" s="1"/>
      <c r="H463" s="1"/>
      <c r="J463" s="1"/>
      <c r="K463" s="1"/>
      <c r="L463" s="1"/>
      <c r="M463" s="1"/>
      <c r="N463" s="1"/>
      <c r="O463" s="1"/>
      <c r="P463" s="1"/>
      <c r="Q463" s="1"/>
    </row>
    <row r="464" spans="6:17" x14ac:dyDescent="0.25">
      <c r="F464" s="1"/>
      <c r="G464" s="1"/>
      <c r="H464" s="1"/>
      <c r="J464" s="1"/>
      <c r="K464" s="1"/>
      <c r="L464" s="1"/>
      <c r="M464" s="1"/>
      <c r="N464" s="1"/>
      <c r="O464" s="1"/>
      <c r="P464" s="1"/>
      <c r="Q464" s="1"/>
    </row>
    <row r="465" spans="6:17" x14ac:dyDescent="0.25"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8" spans="6:17" x14ac:dyDescent="0.25"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6:17" x14ac:dyDescent="0.25"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6:17" x14ac:dyDescent="0.25"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6:17" x14ac:dyDescent="0.25"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6:17" x14ac:dyDescent="0.25"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6:17" x14ac:dyDescent="0.25"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6:17" x14ac:dyDescent="0.25"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6:17" x14ac:dyDescent="0.25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6:17" x14ac:dyDescent="0.25">
      <c r="F476" s="1"/>
    </row>
    <row r="478" spans="6:17" x14ac:dyDescent="0.25">
      <c r="F478" s="1"/>
      <c r="G478" s="1"/>
      <c r="H478" s="1"/>
      <c r="J478" s="1"/>
      <c r="K478" s="1"/>
      <c r="L478" s="1"/>
      <c r="M478" s="1"/>
      <c r="N478" s="1"/>
      <c r="O478" s="1"/>
      <c r="P478" s="1"/>
      <c r="Q478" s="1"/>
    </row>
    <row r="479" spans="6:17" x14ac:dyDescent="0.25">
      <c r="F479" s="1"/>
      <c r="G479" s="1"/>
      <c r="H479" s="1"/>
      <c r="J479" s="1"/>
      <c r="K479" s="1"/>
      <c r="L479" s="1"/>
      <c r="M479" s="1"/>
      <c r="N479" s="1"/>
      <c r="O479" s="1"/>
      <c r="P479" s="1"/>
      <c r="Q479" s="1"/>
    </row>
    <row r="480" spans="6:17" x14ac:dyDescent="0.25">
      <c r="F480" s="1"/>
      <c r="G480" s="1"/>
      <c r="H480" s="1"/>
      <c r="J480" s="1"/>
      <c r="K480" s="1"/>
      <c r="L480" s="1"/>
      <c r="M480" s="1"/>
      <c r="N480" s="1"/>
      <c r="O480" s="1"/>
      <c r="P480" s="1"/>
      <c r="Q480" s="1"/>
    </row>
    <row r="481" spans="6:17" x14ac:dyDescent="0.25">
      <c r="F481" s="1"/>
      <c r="G481" s="1"/>
      <c r="H481" s="1"/>
      <c r="J481" s="1"/>
      <c r="K481" s="1"/>
      <c r="L481" s="1"/>
      <c r="M481" s="1"/>
      <c r="N481" s="1"/>
      <c r="O481" s="1"/>
      <c r="P481" s="1"/>
      <c r="Q481" s="1"/>
    </row>
    <row r="482" spans="6:17" x14ac:dyDescent="0.25">
      <c r="F482" s="1"/>
      <c r="G482" s="1"/>
      <c r="H482" s="1"/>
      <c r="J482" s="1"/>
      <c r="K482" s="1"/>
      <c r="L482" s="1"/>
      <c r="M482" s="1"/>
      <c r="N482" s="1"/>
      <c r="O482" s="1"/>
      <c r="P482" s="1"/>
      <c r="Q482" s="1"/>
    </row>
    <row r="483" spans="6:17" x14ac:dyDescent="0.25">
      <c r="F483" s="1"/>
      <c r="G483" s="1"/>
      <c r="H483" s="1"/>
      <c r="J483" s="1"/>
      <c r="K483" s="1"/>
      <c r="L483" s="1"/>
      <c r="M483" s="1"/>
      <c r="N483" s="1"/>
      <c r="O483" s="1"/>
      <c r="P483" s="1"/>
      <c r="Q483" s="1"/>
    </row>
    <row r="484" spans="6:17" x14ac:dyDescent="0.25"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6:17" x14ac:dyDescent="0.25"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6:17" x14ac:dyDescent="0.25">
      <c r="F486" s="1"/>
    </row>
    <row r="488" spans="6:17" x14ac:dyDescent="0.25">
      <c r="F488" s="1"/>
      <c r="G488" s="1"/>
      <c r="H488" s="1"/>
      <c r="J488" s="1"/>
      <c r="K488" s="1"/>
      <c r="L488" s="1"/>
      <c r="M488" s="1"/>
      <c r="N488" s="1"/>
      <c r="O488" s="1"/>
      <c r="P488" s="1"/>
      <c r="Q488" s="1"/>
    </row>
    <row r="489" spans="6:17" x14ac:dyDescent="0.25">
      <c r="F489" s="1"/>
      <c r="G489" s="1"/>
      <c r="H489" s="1"/>
      <c r="J489" s="1"/>
      <c r="K489" s="1"/>
      <c r="L489" s="1"/>
      <c r="M489" s="1"/>
      <c r="N489" s="1"/>
      <c r="O489" s="1"/>
      <c r="P489" s="1"/>
      <c r="Q489" s="1"/>
    </row>
    <row r="490" spans="6:17" x14ac:dyDescent="0.25">
      <c r="F490" s="1"/>
      <c r="G490" s="1"/>
      <c r="H490" s="1"/>
      <c r="J490" s="1"/>
      <c r="K490" s="1"/>
      <c r="L490" s="1"/>
      <c r="M490" s="1"/>
      <c r="N490" s="1"/>
      <c r="O490" s="1"/>
      <c r="P490" s="1"/>
      <c r="Q490" s="1"/>
    </row>
    <row r="491" spans="6:17" x14ac:dyDescent="0.25">
      <c r="F491" s="1"/>
      <c r="G491" s="1"/>
      <c r="H491" s="1"/>
      <c r="J491" s="1"/>
      <c r="K491" s="1"/>
      <c r="L491" s="1"/>
      <c r="M491" s="1"/>
      <c r="N491" s="1"/>
      <c r="O491" s="1"/>
      <c r="P491" s="1"/>
      <c r="Q491" s="1"/>
    </row>
    <row r="492" spans="6:17" x14ac:dyDescent="0.25">
      <c r="F492" s="1"/>
      <c r="G492" s="1"/>
      <c r="H492" s="1"/>
      <c r="J492" s="1"/>
      <c r="K492" s="1"/>
      <c r="L492" s="1"/>
      <c r="M492" s="1"/>
      <c r="N492" s="1"/>
      <c r="O492" s="1"/>
      <c r="P492" s="1"/>
      <c r="Q492" s="1"/>
    </row>
    <row r="493" spans="6:17" x14ac:dyDescent="0.25">
      <c r="F493" s="1"/>
      <c r="G493" s="1"/>
      <c r="H493" s="1"/>
      <c r="J493" s="1"/>
      <c r="K493" s="1"/>
      <c r="L493" s="1"/>
      <c r="M493" s="1"/>
      <c r="N493" s="1"/>
      <c r="O493" s="1"/>
      <c r="P493" s="1"/>
      <c r="Q493" s="1"/>
    </row>
    <row r="494" spans="6:17" x14ac:dyDescent="0.25"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6:17" x14ac:dyDescent="0.25"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6:17" x14ac:dyDescent="0.25">
      <c r="F496" s="1"/>
    </row>
    <row r="498" spans="6:17" x14ac:dyDescent="0.25">
      <c r="F498" s="1"/>
      <c r="G498" s="1"/>
      <c r="H498" s="1"/>
      <c r="J498" s="1"/>
      <c r="K498" s="1"/>
      <c r="L498" s="1"/>
      <c r="M498" s="1"/>
      <c r="N498" s="1"/>
      <c r="O498" s="1"/>
      <c r="P498" s="1"/>
      <c r="Q498" s="1"/>
    </row>
    <row r="499" spans="6:17" x14ac:dyDescent="0.25">
      <c r="F499" s="1"/>
      <c r="G499" s="1"/>
      <c r="H499" s="1"/>
      <c r="J499" s="1"/>
      <c r="K499" s="1"/>
      <c r="L499" s="1"/>
      <c r="M499" s="1"/>
      <c r="N499" s="1"/>
      <c r="O499" s="1"/>
      <c r="P499" s="1"/>
      <c r="Q499" s="1"/>
    </row>
    <row r="500" spans="6:17" x14ac:dyDescent="0.25">
      <c r="F500" s="1"/>
      <c r="G500" s="1"/>
      <c r="H500" s="1"/>
      <c r="J500" s="1"/>
      <c r="K500" s="1"/>
      <c r="L500" s="1"/>
      <c r="M500" s="1"/>
      <c r="N500" s="1"/>
      <c r="O500" s="1"/>
      <c r="P500" s="1"/>
      <c r="Q500" s="1"/>
    </row>
    <row r="501" spans="6:17" x14ac:dyDescent="0.25">
      <c r="F501" s="1"/>
      <c r="G501" s="1"/>
      <c r="H501" s="1"/>
      <c r="J501" s="1"/>
      <c r="K501" s="1"/>
      <c r="L501" s="1"/>
      <c r="M501" s="1"/>
      <c r="N501" s="1"/>
      <c r="O501" s="1"/>
      <c r="P501" s="1"/>
      <c r="Q501" s="1"/>
    </row>
    <row r="502" spans="6:17" x14ac:dyDescent="0.25">
      <c r="F502" s="1"/>
      <c r="G502" s="1"/>
      <c r="H502" s="1"/>
      <c r="J502" s="1"/>
      <c r="K502" s="1"/>
      <c r="L502" s="1"/>
      <c r="M502" s="1"/>
      <c r="N502" s="1"/>
      <c r="O502" s="1"/>
      <c r="P502" s="1"/>
      <c r="Q502" s="1"/>
    </row>
    <row r="503" spans="6:17" x14ac:dyDescent="0.25">
      <c r="F503" s="1"/>
      <c r="G503" s="1"/>
      <c r="H503" s="1"/>
      <c r="J503" s="1"/>
      <c r="K503" s="1"/>
      <c r="L503" s="1"/>
      <c r="M503" s="1"/>
      <c r="N503" s="1"/>
      <c r="O503" s="1"/>
      <c r="P503" s="1"/>
      <c r="Q503" s="1"/>
    </row>
    <row r="504" spans="6:17" x14ac:dyDescent="0.25"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7" spans="6:17" x14ac:dyDescent="0.25"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6:17" x14ac:dyDescent="0.25"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6:17" x14ac:dyDescent="0.25"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6:17" x14ac:dyDescent="0.25"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6:17" x14ac:dyDescent="0.25"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6:17" x14ac:dyDescent="0.25"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6:17" x14ac:dyDescent="0.25"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6:17" x14ac:dyDescent="0.25"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6:17" x14ac:dyDescent="0.25">
      <c r="F515" s="1"/>
    </row>
    <row r="517" spans="6:17" x14ac:dyDescent="0.25">
      <c r="F517" s="1"/>
      <c r="G517" s="1"/>
      <c r="H517" s="1"/>
      <c r="J517" s="1"/>
      <c r="K517" s="1"/>
      <c r="L517" s="1"/>
      <c r="M517" s="1"/>
      <c r="N517" s="1"/>
      <c r="O517" s="1"/>
      <c r="P517" s="1"/>
      <c r="Q517" s="1"/>
    </row>
    <row r="518" spans="6:17" x14ac:dyDescent="0.25">
      <c r="F518" s="1"/>
      <c r="G518" s="1"/>
      <c r="H518" s="1"/>
      <c r="J518" s="1"/>
      <c r="K518" s="1"/>
      <c r="L518" s="1"/>
      <c r="M518" s="1"/>
      <c r="N518" s="1"/>
      <c r="O518" s="1"/>
      <c r="P518" s="1"/>
      <c r="Q518" s="1"/>
    </row>
    <row r="519" spans="6:17" x14ac:dyDescent="0.25">
      <c r="F519" s="1"/>
      <c r="G519" s="1"/>
      <c r="H519" s="1"/>
      <c r="J519" s="1"/>
      <c r="K519" s="1"/>
      <c r="L519" s="1"/>
      <c r="M519" s="1"/>
      <c r="N519" s="1"/>
      <c r="O519" s="1"/>
      <c r="P519" s="1"/>
      <c r="Q519" s="1"/>
    </row>
    <row r="520" spans="6:17" x14ac:dyDescent="0.25">
      <c r="F520" s="1"/>
      <c r="G520" s="1"/>
      <c r="H520" s="1"/>
      <c r="J520" s="1"/>
      <c r="K520" s="1"/>
      <c r="L520" s="1"/>
      <c r="M520" s="1"/>
      <c r="N520" s="1"/>
      <c r="O520" s="1"/>
      <c r="P520" s="1"/>
      <c r="Q520" s="1"/>
    </row>
    <row r="521" spans="6:17" x14ac:dyDescent="0.25">
      <c r="F521" s="1"/>
      <c r="G521" s="1"/>
      <c r="H521" s="1"/>
      <c r="J521" s="1"/>
      <c r="K521" s="1"/>
      <c r="L521" s="1"/>
      <c r="M521" s="1"/>
      <c r="N521" s="1"/>
      <c r="O521" s="1"/>
      <c r="P521" s="1"/>
      <c r="Q521" s="1"/>
    </row>
    <row r="522" spans="6:17" x14ac:dyDescent="0.25">
      <c r="F522" s="1"/>
      <c r="G522" s="1"/>
      <c r="H522" s="1"/>
      <c r="J522" s="1"/>
      <c r="K522" s="1"/>
      <c r="L522" s="1"/>
      <c r="M522" s="1"/>
      <c r="N522" s="1"/>
      <c r="O522" s="1"/>
      <c r="P522" s="1"/>
      <c r="Q522" s="1"/>
    </row>
    <row r="523" spans="6:17" x14ac:dyDescent="0.25"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5" spans="6:17" x14ac:dyDescent="0.25"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9" spans="6:6" x14ac:dyDescent="0.25">
      <c r="F529" s="1"/>
    </row>
    <row r="537" spans="6:6" x14ac:dyDescent="0.25">
      <c r="F537" s="1"/>
    </row>
    <row r="544" spans="6:6" x14ac:dyDescent="0.25">
      <c r="F544" s="1"/>
    </row>
    <row r="547" spans="6:16" x14ac:dyDescent="0.25">
      <c r="F547" s="1"/>
    </row>
    <row r="548" spans="6:16" x14ac:dyDescent="0.25">
      <c r="F548" s="1"/>
    </row>
    <row r="551" spans="6:16" x14ac:dyDescent="0.25">
      <c r="F551" s="1"/>
    </row>
    <row r="552" spans="6:16" x14ac:dyDescent="0.25">
      <c r="F552" s="1"/>
      <c r="G552" s="1"/>
    </row>
    <row r="553" spans="6:16" x14ac:dyDescent="0.25">
      <c r="F553" s="1"/>
    </row>
    <row r="556" spans="6:16" x14ac:dyDescent="0.25"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6:16" x14ac:dyDescent="0.25"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6:16" x14ac:dyDescent="0.25"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604" spans="5:16" x14ac:dyDescent="0.25"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5:16" x14ac:dyDescent="0.25"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7" spans="5:16" x14ac:dyDescent="0.25"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5:16" x14ac:dyDescent="0.25"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5:16" x14ac:dyDescent="0.25"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5:16" x14ac:dyDescent="0.25"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5:16" x14ac:dyDescent="0.25"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5:16" x14ac:dyDescent="0.25"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5:16" x14ac:dyDescent="0.25"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5:16" x14ac:dyDescent="0.25"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5:16" x14ac:dyDescent="0.25"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5:16" x14ac:dyDescent="0.25"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5:16" x14ac:dyDescent="0.25"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5:16" x14ac:dyDescent="0.25"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5:16" x14ac:dyDescent="0.25"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5:16" x14ac:dyDescent="0.25"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5:16" x14ac:dyDescent="0.25"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</sheetData>
  <conditionalFormatting sqref="L507:P507 I507:J507">
    <cfRule type="duplicateValues" dxfId="1" priority="7"/>
  </conditionalFormatting>
  <conditionalFormatting sqref="L226:Q226 I226:J22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06"/>
  <sheetViews>
    <sheetView topLeftCell="A188" workbookViewId="0">
      <selection activeCell="I194" sqref="A1:XF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6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s="7" customFormat="1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s="7" customFormat="1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s="5" customFormat="1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s="5" customFormat="1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s="7" customFormat="1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s="7" customFormat="1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s="7" customFormat="1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s="5" customFormat="1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s="5" customFormat="1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s="5" customFormat="1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s="5" customFormat="1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s="5" customFormat="1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s="7" customFormat="1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s="7" customFormat="1" x14ac:dyDescent="0.25">
      <c r="A15" s="7" t="s">
        <v>30</v>
      </c>
      <c r="B15" s="7" t="s">
        <v>302</v>
      </c>
      <c r="C15" s="7" t="s">
        <v>301</v>
      </c>
    </row>
    <row r="16" spans="1:4" s="7" customFormat="1" x14ac:dyDescent="0.25">
      <c r="A16" s="7" t="s">
        <v>30</v>
      </c>
      <c r="B16" s="7" t="s">
        <v>265</v>
      </c>
      <c r="C16" s="7" t="s">
        <v>266</v>
      </c>
    </row>
    <row r="17" spans="1:4" s="7" customFormat="1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s="7" customFormat="1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s="7" customFormat="1" x14ac:dyDescent="0.25">
      <c r="A19" s="7" t="s">
        <v>30</v>
      </c>
      <c r="B19" s="7" t="s">
        <v>210</v>
      </c>
      <c r="C19" s="7" t="s">
        <v>217</v>
      </c>
      <c r="D19" s="7" t="s">
        <v>221</v>
      </c>
    </row>
    <row r="20" spans="1:4" s="7" customFormat="1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s="5" customFormat="1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s="5" customFormat="1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s="5" customFormat="1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s="5" customFormat="1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s="5" customFormat="1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s="5" customFormat="1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s="7" customFormat="1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s="7" customFormat="1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s="7" customFormat="1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s="7" customFormat="1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s="7" customFormat="1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s="5" customFormat="1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s="5" customFormat="1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s="5" customFormat="1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s="7" customFormat="1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s="7" customFormat="1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s="7" customFormat="1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s="5" customFormat="1" x14ac:dyDescent="0.25">
      <c r="A38" s="5" t="s">
        <v>218</v>
      </c>
      <c r="B38" s="5" t="s">
        <v>55</v>
      </c>
      <c r="C38" s="5" t="s">
        <v>85</v>
      </c>
      <c r="D38" s="5" t="s">
        <v>85</v>
      </c>
    </row>
    <row r="39" spans="1:4" s="5" customFormat="1" x14ac:dyDescent="0.25">
      <c r="A39" s="5" t="s">
        <v>218</v>
      </c>
      <c r="B39" s="5" t="s">
        <v>57</v>
      </c>
      <c r="C39" s="5" t="s">
        <v>110</v>
      </c>
      <c r="D39" s="5" t="s">
        <v>110</v>
      </c>
    </row>
    <row r="40" spans="1:4" s="5" customFormat="1" x14ac:dyDescent="0.25">
      <c r="A40" s="5" t="s">
        <v>218</v>
      </c>
      <c r="B40" s="5" t="s">
        <v>120</v>
      </c>
      <c r="C40" s="5" t="s">
        <v>132</v>
      </c>
      <c r="D40" s="5" t="s">
        <v>132</v>
      </c>
    </row>
    <row r="41" spans="1:4" s="5" customFormat="1" x14ac:dyDescent="0.25">
      <c r="A41" s="5" t="s">
        <v>218</v>
      </c>
      <c r="B41" s="5" t="s">
        <v>58</v>
      </c>
      <c r="C41" s="5" t="s">
        <v>133</v>
      </c>
      <c r="D41" s="5" t="s">
        <v>133</v>
      </c>
    </row>
    <row r="42" spans="1:4" s="5" customFormat="1" x14ac:dyDescent="0.25">
      <c r="A42" s="5" t="s">
        <v>218</v>
      </c>
      <c r="B42" s="5" t="s">
        <v>59</v>
      </c>
      <c r="C42" s="5" t="s">
        <v>111</v>
      </c>
      <c r="D42" s="5" t="s">
        <v>111</v>
      </c>
    </row>
    <row r="43" spans="1:4" s="5" customFormat="1" x14ac:dyDescent="0.25">
      <c r="A43" s="5" t="s">
        <v>218</v>
      </c>
      <c r="B43" s="5" t="s">
        <v>60</v>
      </c>
      <c r="C43" s="5" t="s">
        <v>112</v>
      </c>
      <c r="D43" s="5" t="s">
        <v>112</v>
      </c>
    </row>
    <row r="44" spans="1:4" s="5" customFormat="1" x14ac:dyDescent="0.25">
      <c r="A44" s="5" t="s">
        <v>218</v>
      </c>
      <c r="B44" s="5" t="s">
        <v>61</v>
      </c>
      <c r="C44" s="5" t="s">
        <v>226</v>
      </c>
      <c r="D44" s="5" t="s">
        <v>113</v>
      </c>
    </row>
    <row r="45" spans="1:4" s="5" customFormat="1" x14ac:dyDescent="0.25">
      <c r="A45" s="5" t="s">
        <v>218</v>
      </c>
      <c r="B45" s="5" t="s">
        <v>63</v>
      </c>
      <c r="C45" s="5" t="s">
        <v>41</v>
      </c>
      <c r="D45" s="5" t="s">
        <v>135</v>
      </c>
    </row>
    <row r="46" spans="1:4" s="5" customFormat="1" x14ac:dyDescent="0.25">
      <c r="A46" s="5" t="s">
        <v>218</v>
      </c>
      <c r="B46" s="5" t="s">
        <v>233</v>
      </c>
      <c r="C46" s="5" t="s">
        <v>40</v>
      </c>
      <c r="D46" s="5" t="s">
        <v>195</v>
      </c>
    </row>
    <row r="47" spans="1:4" s="7" customFormat="1" x14ac:dyDescent="0.25">
      <c r="A47" s="7" t="s">
        <v>219</v>
      </c>
      <c r="B47" s="7" t="s">
        <v>115</v>
      </c>
      <c r="C47" s="7" t="s">
        <v>116</v>
      </c>
      <c r="D47" s="7" t="s">
        <v>116</v>
      </c>
    </row>
    <row r="48" spans="1:4" s="7" customFormat="1" x14ac:dyDescent="0.25">
      <c r="A48" s="7" t="s">
        <v>219</v>
      </c>
      <c r="B48" s="7" t="s">
        <v>117</v>
      </c>
      <c r="C48" s="7" t="s">
        <v>211</v>
      </c>
      <c r="D48" s="7" t="s">
        <v>211</v>
      </c>
    </row>
    <row r="49" spans="1:4" s="7" customFormat="1" x14ac:dyDescent="0.25">
      <c r="A49" s="7" t="s">
        <v>219</v>
      </c>
      <c r="B49" s="7" t="s">
        <v>230</v>
      </c>
      <c r="C49" s="7" t="s">
        <v>231</v>
      </c>
      <c r="D49" s="7" t="s">
        <v>231</v>
      </c>
    </row>
    <row r="50" spans="1:4" s="7" customFormat="1" x14ac:dyDescent="0.25">
      <c r="A50" s="7" t="s">
        <v>219</v>
      </c>
      <c r="B50" s="7" t="s">
        <v>56</v>
      </c>
      <c r="C50" s="7" t="s">
        <v>164</v>
      </c>
      <c r="D50" s="7" t="s">
        <v>164</v>
      </c>
    </row>
    <row r="51" spans="1:4" s="7" customFormat="1" x14ac:dyDescent="0.25">
      <c r="A51" s="7" t="s">
        <v>219</v>
      </c>
      <c r="B51" s="7" t="s">
        <v>178</v>
      </c>
      <c r="C51" s="7" t="s">
        <v>229</v>
      </c>
      <c r="D51" s="7" t="s">
        <v>229</v>
      </c>
    </row>
    <row r="52" spans="1:4" s="7" customFormat="1" x14ac:dyDescent="0.25">
      <c r="A52" s="7" t="s">
        <v>219</v>
      </c>
      <c r="B52" s="7" t="s">
        <v>118</v>
      </c>
      <c r="C52" s="7" t="s">
        <v>119</v>
      </c>
      <c r="D52" s="7" t="s">
        <v>119</v>
      </c>
    </row>
    <row r="53" spans="1:4" s="7" customFormat="1" x14ac:dyDescent="0.25">
      <c r="A53" s="7" t="s">
        <v>219</v>
      </c>
      <c r="B53" s="7" t="s">
        <v>34</v>
      </c>
      <c r="C53" s="7" t="s">
        <v>222</v>
      </c>
    </row>
    <row r="54" spans="1:4" s="7" customFormat="1" x14ac:dyDescent="0.25">
      <c r="A54" s="7" t="s">
        <v>219</v>
      </c>
      <c r="B54" s="7" t="s">
        <v>223</v>
      </c>
      <c r="C54" s="7" t="s">
        <v>224</v>
      </c>
    </row>
    <row r="55" spans="1:4" s="7" customFormat="1" x14ac:dyDescent="0.25">
      <c r="A55" s="7" t="s">
        <v>219</v>
      </c>
      <c r="B55" s="7" t="s">
        <v>121</v>
      </c>
      <c r="C55" s="7" t="s">
        <v>225</v>
      </c>
      <c r="D55" s="7" t="s">
        <v>122</v>
      </c>
    </row>
    <row r="56" spans="1:4" s="7" customFormat="1" x14ac:dyDescent="0.25">
      <c r="A56" s="7" t="s">
        <v>219</v>
      </c>
      <c r="B56" s="7" t="s">
        <v>62</v>
      </c>
      <c r="C56" s="7" t="s">
        <v>232</v>
      </c>
      <c r="D56" s="7" t="s">
        <v>232</v>
      </c>
    </row>
    <row r="57" spans="1:4" s="7" customFormat="1" x14ac:dyDescent="0.25">
      <c r="A57" s="7" t="s">
        <v>219</v>
      </c>
      <c r="B57" s="7" t="s">
        <v>227</v>
      </c>
      <c r="C57" s="7" t="s">
        <v>228</v>
      </c>
    </row>
    <row r="58" spans="1:4" s="7" customFormat="1" x14ac:dyDescent="0.25">
      <c r="A58" s="7" t="s">
        <v>219</v>
      </c>
      <c r="B58" s="7" t="s">
        <v>123</v>
      </c>
      <c r="C58" s="7" t="s">
        <v>134</v>
      </c>
      <c r="D58" s="7" t="s">
        <v>134</v>
      </c>
    </row>
    <row r="59" spans="1:4" s="7" customFormat="1" x14ac:dyDescent="0.25">
      <c r="A59" s="7" t="s">
        <v>219</v>
      </c>
      <c r="B59" s="7" t="s">
        <v>234</v>
      </c>
      <c r="C59" s="7" t="s">
        <v>235</v>
      </c>
      <c r="D59" s="7" t="s">
        <v>235</v>
      </c>
    </row>
    <row r="60" spans="1:4" s="7" customFormat="1" x14ac:dyDescent="0.25">
      <c r="A60" s="7" t="s">
        <v>219</v>
      </c>
      <c r="B60" s="7" t="s">
        <v>63</v>
      </c>
      <c r="C60" s="7" t="s">
        <v>114</v>
      </c>
      <c r="D60" s="7" t="s">
        <v>136</v>
      </c>
    </row>
    <row r="61" spans="1:4" s="7" customFormat="1" x14ac:dyDescent="0.25">
      <c r="A61" s="7" t="s">
        <v>219</v>
      </c>
      <c r="B61" s="7" t="s">
        <v>233</v>
      </c>
      <c r="C61" s="7" t="s">
        <v>40</v>
      </c>
      <c r="D61" s="7" t="s">
        <v>195</v>
      </c>
    </row>
    <row r="62" spans="1:4" s="5" customFormat="1" x14ac:dyDescent="0.25">
      <c r="A62" s="5" t="s">
        <v>91</v>
      </c>
      <c r="B62" s="9" t="s">
        <v>303</v>
      </c>
      <c r="C62" s="5" t="s">
        <v>97</v>
      </c>
      <c r="D62" s="5" t="s">
        <v>197</v>
      </c>
    </row>
    <row r="63" spans="1:4" s="5" customFormat="1" x14ac:dyDescent="0.25">
      <c r="A63" s="5" t="s">
        <v>91</v>
      </c>
      <c r="B63" s="9" t="s">
        <v>304</v>
      </c>
      <c r="C63" s="5" t="s">
        <v>267</v>
      </c>
    </row>
    <row r="64" spans="1:4" s="5" customFormat="1" x14ac:dyDescent="0.25">
      <c r="A64" s="5" t="s">
        <v>91</v>
      </c>
      <c r="B64" s="9" t="s">
        <v>305</v>
      </c>
      <c r="C64" s="5" t="s">
        <v>268</v>
      </c>
    </row>
    <row r="65" spans="1:4" s="7" customFormat="1" x14ac:dyDescent="0.25">
      <c r="A65" s="7" t="s">
        <v>147</v>
      </c>
      <c r="B65" s="7" t="str">
        <f>"111111111"</f>
        <v>111111111</v>
      </c>
      <c r="C65" s="7" t="s">
        <v>252</v>
      </c>
      <c r="D65" s="7" t="s">
        <v>196</v>
      </c>
    </row>
    <row r="66" spans="1:4" s="7" customFormat="1" x14ac:dyDescent="0.25">
      <c r="A66" s="7" t="s">
        <v>147</v>
      </c>
      <c r="B66" s="7" t="str">
        <f>"999999999"</f>
        <v>999999999</v>
      </c>
      <c r="C66" s="7" t="s">
        <v>253</v>
      </c>
    </row>
    <row r="67" spans="1:4" s="5" customFormat="1" x14ac:dyDescent="0.25">
      <c r="A67" s="5" t="s">
        <v>249</v>
      </c>
      <c r="B67" s="5" t="s">
        <v>167</v>
      </c>
      <c r="C67" s="5" t="s">
        <v>167</v>
      </c>
      <c r="D67" s="5" t="s">
        <v>167</v>
      </c>
    </row>
    <row r="68" spans="1:4" s="5" customFormat="1" x14ac:dyDescent="0.25">
      <c r="A68" s="5" t="s">
        <v>249</v>
      </c>
      <c r="B68" s="5" t="s">
        <v>115</v>
      </c>
      <c r="C68" s="5" t="s">
        <v>115</v>
      </c>
      <c r="D68" s="5" t="s">
        <v>115</v>
      </c>
    </row>
    <row r="69" spans="1:4" s="5" customFormat="1" x14ac:dyDescent="0.25">
      <c r="A69" s="5" t="s">
        <v>249</v>
      </c>
      <c r="B69" s="5" t="s">
        <v>170</v>
      </c>
      <c r="C69" s="5" t="s">
        <v>170</v>
      </c>
      <c r="D69" s="5" t="s">
        <v>170</v>
      </c>
    </row>
    <row r="70" spans="1:4" s="5" customFormat="1" x14ac:dyDescent="0.25">
      <c r="A70" s="5" t="s">
        <v>249</v>
      </c>
      <c r="B70" s="5" t="s">
        <v>86</v>
      </c>
      <c r="C70" s="5" t="s">
        <v>86</v>
      </c>
      <c r="D70" s="5" t="s">
        <v>86</v>
      </c>
    </row>
    <row r="71" spans="1:4" s="5" customFormat="1" x14ac:dyDescent="0.25">
      <c r="A71" s="5" t="s">
        <v>249</v>
      </c>
      <c r="B71" s="5" t="s">
        <v>168</v>
      </c>
      <c r="C71" s="5" t="s">
        <v>168</v>
      </c>
      <c r="D71" s="5" t="s">
        <v>168</v>
      </c>
    </row>
    <row r="72" spans="1:4" s="5" customFormat="1" x14ac:dyDescent="0.25">
      <c r="A72" s="5" t="s">
        <v>249</v>
      </c>
      <c r="B72" s="5" t="s">
        <v>87</v>
      </c>
      <c r="C72" s="5" t="s">
        <v>87</v>
      </c>
      <c r="D72" s="5" t="s">
        <v>87</v>
      </c>
    </row>
    <row r="73" spans="1:4" s="5" customFormat="1" x14ac:dyDescent="0.25">
      <c r="A73" s="5" t="s">
        <v>249</v>
      </c>
      <c r="B73" s="5" t="s">
        <v>169</v>
      </c>
      <c r="C73" s="5" t="s">
        <v>169</v>
      </c>
      <c r="D73" s="5" t="s">
        <v>169</v>
      </c>
    </row>
    <row r="74" spans="1:4" s="5" customFormat="1" x14ac:dyDescent="0.25">
      <c r="A74" s="5" t="s">
        <v>249</v>
      </c>
      <c r="B74" s="5" t="s">
        <v>172</v>
      </c>
      <c r="C74" s="5" t="s">
        <v>172</v>
      </c>
      <c r="D74" s="5" t="s">
        <v>172</v>
      </c>
    </row>
    <row r="75" spans="1:4" s="5" customFormat="1" x14ac:dyDescent="0.25">
      <c r="A75" s="5" t="s">
        <v>249</v>
      </c>
      <c r="B75" s="5" t="s">
        <v>171</v>
      </c>
      <c r="C75" s="5" t="s">
        <v>171</v>
      </c>
      <c r="D75" s="5" t="s">
        <v>171</v>
      </c>
    </row>
    <row r="76" spans="1:4" s="5" customFormat="1" x14ac:dyDescent="0.25">
      <c r="A76" s="5" t="s">
        <v>249</v>
      </c>
      <c r="B76" s="5" t="s">
        <v>173</v>
      </c>
      <c r="C76" s="5" t="s">
        <v>173</v>
      </c>
      <c r="D76" s="5" t="s">
        <v>173</v>
      </c>
    </row>
    <row r="77" spans="1:4" s="5" customFormat="1" x14ac:dyDescent="0.25">
      <c r="A77" s="5" t="s">
        <v>249</v>
      </c>
      <c r="B77" s="5" t="s">
        <v>174</v>
      </c>
      <c r="C77" s="5" t="s">
        <v>174</v>
      </c>
      <c r="D77" s="5" t="s">
        <v>174</v>
      </c>
    </row>
    <row r="78" spans="1:4" s="5" customFormat="1" x14ac:dyDescent="0.25">
      <c r="A78" s="5" t="s">
        <v>249</v>
      </c>
      <c r="B78" s="5" t="s">
        <v>175</v>
      </c>
      <c r="C78" s="5" t="s">
        <v>175</v>
      </c>
      <c r="D78" s="5" t="s">
        <v>175</v>
      </c>
    </row>
    <row r="79" spans="1:4" s="5" customFormat="1" x14ac:dyDescent="0.25">
      <c r="A79" s="5" t="s">
        <v>249</v>
      </c>
      <c r="B79" s="5" t="s">
        <v>176</v>
      </c>
      <c r="C79" s="5" t="s">
        <v>176</v>
      </c>
      <c r="D79" s="5" t="s">
        <v>176</v>
      </c>
    </row>
    <row r="80" spans="1:4" s="5" customFormat="1" x14ac:dyDescent="0.25">
      <c r="A80" s="5" t="s">
        <v>249</v>
      </c>
      <c r="B80" s="5" t="s">
        <v>177</v>
      </c>
      <c r="C80" s="5" t="s">
        <v>177</v>
      </c>
      <c r="D80" s="5" t="s">
        <v>177</v>
      </c>
    </row>
    <row r="81" spans="1:4" s="5" customFormat="1" x14ac:dyDescent="0.25">
      <c r="A81" s="5" t="s">
        <v>249</v>
      </c>
      <c r="B81" s="5" t="s">
        <v>178</v>
      </c>
      <c r="C81" s="5" t="s">
        <v>178</v>
      </c>
      <c r="D81" s="5" t="s">
        <v>178</v>
      </c>
    </row>
    <row r="82" spans="1:4" s="5" customFormat="1" x14ac:dyDescent="0.25">
      <c r="A82" s="5" t="s">
        <v>249</v>
      </c>
      <c r="B82" s="5" t="s">
        <v>179</v>
      </c>
      <c r="C82" s="5" t="s">
        <v>179</v>
      </c>
      <c r="D82" s="5" t="s">
        <v>179</v>
      </c>
    </row>
    <row r="83" spans="1:4" s="5" customFormat="1" x14ac:dyDescent="0.25">
      <c r="A83" s="5" t="s">
        <v>249</v>
      </c>
      <c r="B83" s="5" t="s">
        <v>180</v>
      </c>
      <c r="C83" s="5" t="s">
        <v>180</v>
      </c>
      <c r="D83" s="5" t="s">
        <v>180</v>
      </c>
    </row>
    <row r="84" spans="1:4" s="5" customFormat="1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s="7" customFormat="1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s="7" customFormat="1" x14ac:dyDescent="0.25">
      <c r="A86" s="7" t="s">
        <v>190</v>
      </c>
      <c r="B86" s="8" t="s">
        <v>303</v>
      </c>
      <c r="C86" s="7" t="s">
        <v>97</v>
      </c>
      <c r="D86" s="7" t="s">
        <v>197</v>
      </c>
    </row>
    <row r="87" spans="1:4" s="7" customFormat="1" x14ac:dyDescent="0.25">
      <c r="A87" s="7" t="s">
        <v>190</v>
      </c>
      <c r="B87" s="8" t="s">
        <v>304</v>
      </c>
      <c r="C87" s="7" t="s">
        <v>267</v>
      </c>
    </row>
    <row r="88" spans="1:4" s="7" customFormat="1" x14ac:dyDescent="0.25">
      <c r="A88" s="7" t="s">
        <v>190</v>
      </c>
      <c r="B88" s="8" t="s">
        <v>305</v>
      </c>
      <c r="C88" s="7" t="s">
        <v>268</v>
      </c>
    </row>
    <row r="89" spans="1:4" s="5" customFormat="1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s="5" customFormat="1" x14ac:dyDescent="0.25">
      <c r="A90" s="5" t="s">
        <v>185</v>
      </c>
      <c r="B90" s="9" t="s">
        <v>303</v>
      </c>
      <c r="C90" s="5" t="s">
        <v>97</v>
      </c>
      <c r="D90" s="5" t="s">
        <v>197</v>
      </c>
    </row>
    <row r="91" spans="1:4" s="5" customFormat="1" x14ac:dyDescent="0.25">
      <c r="A91" s="5" t="s">
        <v>185</v>
      </c>
      <c r="B91" s="9" t="s">
        <v>304</v>
      </c>
      <c r="C91" s="5" t="s">
        <v>267</v>
      </c>
    </row>
    <row r="92" spans="1:4" s="5" customFormat="1" x14ac:dyDescent="0.25">
      <c r="A92" s="5" t="s">
        <v>185</v>
      </c>
      <c r="B92" s="9" t="s">
        <v>305</v>
      </c>
      <c r="C92" s="5" t="s">
        <v>268</v>
      </c>
    </row>
    <row r="93" spans="1:4" s="7" customFormat="1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s="7" customFormat="1" x14ac:dyDescent="0.25">
      <c r="A94" s="7" t="s">
        <v>186</v>
      </c>
      <c r="B94" s="8" t="s">
        <v>303</v>
      </c>
      <c r="C94" s="7" t="s">
        <v>97</v>
      </c>
      <c r="D94" s="7" t="s">
        <v>197</v>
      </c>
    </row>
    <row r="95" spans="1:4" s="7" customFormat="1" x14ac:dyDescent="0.25">
      <c r="A95" s="7" t="s">
        <v>186</v>
      </c>
      <c r="B95" s="8" t="s">
        <v>304</v>
      </c>
      <c r="C95" s="7" t="s">
        <v>267</v>
      </c>
    </row>
    <row r="96" spans="1:4" s="7" customFormat="1" x14ac:dyDescent="0.25">
      <c r="A96" s="7" t="s">
        <v>186</v>
      </c>
      <c r="B96" s="8" t="s">
        <v>305</v>
      </c>
      <c r="C96" s="7" t="s">
        <v>268</v>
      </c>
    </row>
    <row r="97" spans="1:4" s="5" customFormat="1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s="5" customFormat="1" x14ac:dyDescent="0.25">
      <c r="A98" s="5" t="s">
        <v>187</v>
      </c>
      <c r="B98" s="9" t="s">
        <v>303</v>
      </c>
      <c r="C98" s="5" t="s">
        <v>97</v>
      </c>
      <c r="D98" s="5" t="s">
        <v>197</v>
      </c>
    </row>
    <row r="99" spans="1:4" s="5" customFormat="1" x14ac:dyDescent="0.25">
      <c r="A99" s="5" t="s">
        <v>187</v>
      </c>
      <c r="B99" s="9" t="s">
        <v>304</v>
      </c>
      <c r="C99" s="5" t="s">
        <v>267</v>
      </c>
    </row>
    <row r="100" spans="1:4" s="5" customFormat="1" x14ac:dyDescent="0.25">
      <c r="A100" s="5" t="s">
        <v>187</v>
      </c>
      <c r="B100" s="9" t="s">
        <v>305</v>
      </c>
      <c r="C100" s="5" t="s">
        <v>268</v>
      </c>
    </row>
    <row r="101" spans="1:4" s="7" customFormat="1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s="7" customFormat="1" x14ac:dyDescent="0.25">
      <c r="A102" s="7" t="s">
        <v>191</v>
      </c>
      <c r="B102" s="8" t="s">
        <v>303</v>
      </c>
      <c r="C102" s="7" t="s">
        <v>97</v>
      </c>
      <c r="D102" s="7" t="s">
        <v>197</v>
      </c>
    </row>
    <row r="103" spans="1:4" s="7" customFormat="1" x14ac:dyDescent="0.25">
      <c r="A103" s="7" t="s">
        <v>191</v>
      </c>
      <c r="B103" s="8" t="s">
        <v>304</v>
      </c>
      <c r="C103" s="7" t="s">
        <v>267</v>
      </c>
    </row>
    <row r="104" spans="1:4" s="7" customFormat="1" x14ac:dyDescent="0.25">
      <c r="A104" s="7" t="s">
        <v>191</v>
      </c>
      <c r="B104" s="8" t="s">
        <v>305</v>
      </c>
      <c r="C104" s="7" t="s">
        <v>268</v>
      </c>
    </row>
    <row r="105" spans="1:4" s="5" customFormat="1" x14ac:dyDescent="0.25">
      <c r="A105" s="5" t="s">
        <v>212</v>
      </c>
      <c r="B105" s="5" t="str">
        <f>"99999"</f>
        <v>99999</v>
      </c>
      <c r="C105" s="5" t="s">
        <v>213</v>
      </c>
      <c r="D105" s="5" t="s">
        <v>214</v>
      </c>
    </row>
    <row r="106" spans="1:4" s="7" customFormat="1" x14ac:dyDescent="0.25">
      <c r="A106" s="7" t="s">
        <v>236</v>
      </c>
      <c r="B106" s="7" t="str">
        <f>"1"</f>
        <v>1</v>
      </c>
      <c r="C106" s="7" t="s">
        <v>238</v>
      </c>
      <c r="D106" s="7" t="s">
        <v>238</v>
      </c>
    </row>
    <row r="107" spans="1:4" s="7" customFormat="1" x14ac:dyDescent="0.25">
      <c r="A107" s="7" t="s">
        <v>236</v>
      </c>
      <c r="B107" s="7" t="str">
        <f>"2"</f>
        <v>2</v>
      </c>
      <c r="C107" s="7" t="s">
        <v>237</v>
      </c>
      <c r="D107" s="7" t="s">
        <v>237</v>
      </c>
    </row>
    <row r="108" spans="1:4" s="7" customFormat="1" x14ac:dyDescent="0.25">
      <c r="A108" s="7" t="s">
        <v>236</v>
      </c>
      <c r="B108" s="7" t="str">
        <f>"3"</f>
        <v>3</v>
      </c>
      <c r="C108" s="7" t="s">
        <v>239</v>
      </c>
      <c r="D108" s="7" t="s">
        <v>239</v>
      </c>
    </row>
    <row r="109" spans="1:4" s="7" customFormat="1" x14ac:dyDescent="0.25">
      <c r="A109" s="7" t="s">
        <v>236</v>
      </c>
      <c r="B109" s="7" t="str">
        <f>"4"</f>
        <v>4</v>
      </c>
      <c r="C109" s="7" t="s">
        <v>240</v>
      </c>
      <c r="D109" s="7" t="s">
        <v>240</v>
      </c>
    </row>
    <row r="110" spans="1:4" s="7" customFormat="1" x14ac:dyDescent="0.25">
      <c r="A110" s="7" t="s">
        <v>236</v>
      </c>
      <c r="B110" s="7" t="str">
        <f>"7"</f>
        <v>7</v>
      </c>
      <c r="C110" s="7" t="s">
        <v>241</v>
      </c>
      <c r="D110" s="7" t="s">
        <v>241</v>
      </c>
    </row>
    <row r="111" spans="1:4" s="7" customFormat="1" x14ac:dyDescent="0.25">
      <c r="A111" s="7" t="s">
        <v>236</v>
      </c>
      <c r="B111" s="7" t="str">
        <f>"9"</f>
        <v>9</v>
      </c>
      <c r="C111" s="7" t="s">
        <v>242</v>
      </c>
      <c r="D111" s="7" t="s">
        <v>242</v>
      </c>
    </row>
    <row r="112" spans="1:4" s="7" customFormat="1" x14ac:dyDescent="0.25">
      <c r="A112" s="7" t="s">
        <v>236</v>
      </c>
      <c r="B112" s="7" t="str">
        <f>"999"</f>
        <v>999</v>
      </c>
      <c r="C112" s="7" t="s">
        <v>40</v>
      </c>
      <c r="D112" s="7" t="s">
        <v>195</v>
      </c>
    </row>
    <row r="113" spans="1:4" s="5" customFormat="1" x14ac:dyDescent="0.25">
      <c r="A113" s="5" t="s">
        <v>243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s="5" customFormat="1" x14ac:dyDescent="0.25">
      <c r="A114" s="5" t="s">
        <v>243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s="5" customFormat="1" x14ac:dyDescent="0.25">
      <c r="A115" s="5" t="s">
        <v>243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s="5" customFormat="1" x14ac:dyDescent="0.25">
      <c r="A116" s="5" t="s">
        <v>243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s="5" customFormat="1" x14ac:dyDescent="0.25">
      <c r="A117" s="5" t="s">
        <v>243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s="5" customFormat="1" x14ac:dyDescent="0.25">
      <c r="A118" s="5" t="s">
        <v>243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s="5" customFormat="1" x14ac:dyDescent="0.25">
      <c r="A119" s="5" t="s">
        <v>243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s="5" customFormat="1" x14ac:dyDescent="0.25">
      <c r="A120" s="5" t="s">
        <v>243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s="5" customFormat="1" x14ac:dyDescent="0.25">
      <c r="A121" s="5" t="s">
        <v>243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s="5" customFormat="1" x14ac:dyDescent="0.25">
      <c r="A122" s="5" t="s">
        <v>243</v>
      </c>
      <c r="B122" s="5" t="str">
        <f>"999"</f>
        <v>999</v>
      </c>
      <c r="C122" s="5" t="s">
        <v>40</v>
      </c>
      <c r="D122" s="5" t="s">
        <v>195</v>
      </c>
    </row>
    <row r="123" spans="1:4" s="7" customFormat="1" x14ac:dyDescent="0.25">
      <c r="A123" s="7" t="s">
        <v>244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s="7" customFormat="1" x14ac:dyDescent="0.25">
      <c r="A124" s="7" t="s">
        <v>244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s="7" customFormat="1" x14ac:dyDescent="0.25">
      <c r="A125" s="7" t="s">
        <v>244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s="7" customFormat="1" x14ac:dyDescent="0.25">
      <c r="A126" s="7" t="s">
        <v>244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s="7" customFormat="1" x14ac:dyDescent="0.25">
      <c r="A127" s="7" t="s">
        <v>244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s="7" customFormat="1" x14ac:dyDescent="0.25">
      <c r="A128" s="7" t="s">
        <v>244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s="7" customFormat="1" x14ac:dyDescent="0.25">
      <c r="A129" s="7" t="s">
        <v>244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s="7" customFormat="1" x14ac:dyDescent="0.25">
      <c r="A130" s="7" t="s">
        <v>244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s="7" customFormat="1" x14ac:dyDescent="0.25">
      <c r="A131" s="7" t="s">
        <v>244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s="7" customFormat="1" x14ac:dyDescent="0.25">
      <c r="A132" s="7" t="s">
        <v>244</v>
      </c>
      <c r="B132" s="7" t="str">
        <f>"999"</f>
        <v>999</v>
      </c>
      <c r="C132" s="7" t="s">
        <v>40</v>
      </c>
      <c r="D132" s="7" t="s">
        <v>195</v>
      </c>
    </row>
    <row r="133" spans="1:4" s="5" customFormat="1" x14ac:dyDescent="0.25">
      <c r="A133" s="5" t="s">
        <v>245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s="5" customFormat="1" x14ac:dyDescent="0.25">
      <c r="A134" s="5" t="s">
        <v>245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s="5" customFormat="1" x14ac:dyDescent="0.25">
      <c r="A135" s="5" t="s">
        <v>245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s="5" customFormat="1" x14ac:dyDescent="0.25">
      <c r="A136" s="5" t="s">
        <v>245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s="5" customFormat="1" x14ac:dyDescent="0.25">
      <c r="A137" s="5" t="s">
        <v>245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s="5" customFormat="1" x14ac:dyDescent="0.25">
      <c r="A138" s="5" t="s">
        <v>245</v>
      </c>
      <c r="B138" s="5" t="str">
        <f>"999"</f>
        <v>999</v>
      </c>
      <c r="C138" s="5" t="s">
        <v>40</v>
      </c>
      <c r="D138" s="5" t="s">
        <v>195</v>
      </c>
    </row>
    <row r="139" spans="1:4" s="7" customFormat="1" x14ac:dyDescent="0.25">
      <c r="A139" s="7" t="s">
        <v>246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s="7" customFormat="1" x14ac:dyDescent="0.25">
      <c r="A140" s="7" t="s">
        <v>246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s="7" customFormat="1" x14ac:dyDescent="0.25">
      <c r="A141" s="7" t="s">
        <v>246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s="7" customFormat="1" x14ac:dyDescent="0.25">
      <c r="A142" s="7" t="s">
        <v>246</v>
      </c>
      <c r="B142" s="7" t="str">
        <f>"999"</f>
        <v>999</v>
      </c>
      <c r="C142" s="7" t="s">
        <v>40</v>
      </c>
      <c r="D142" s="7" t="s">
        <v>195</v>
      </c>
    </row>
    <row r="143" spans="1:4" s="5" customFormat="1" x14ac:dyDescent="0.25">
      <c r="A143" s="5" t="s">
        <v>247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s="5" customFormat="1" x14ac:dyDescent="0.25">
      <c r="A144" s="5" t="s">
        <v>247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s="5" customFormat="1" x14ac:dyDescent="0.25">
      <c r="A145" s="5" t="s">
        <v>247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s="5" customFormat="1" x14ac:dyDescent="0.25">
      <c r="A146" s="5" t="s">
        <v>247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s="5" customFormat="1" x14ac:dyDescent="0.25">
      <c r="A147" s="5" t="s">
        <v>247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s="5" customFormat="1" x14ac:dyDescent="0.25">
      <c r="A148" s="5" t="s">
        <v>247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s="5" customFormat="1" x14ac:dyDescent="0.25">
      <c r="A149" s="5" t="s">
        <v>247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s="5" customFormat="1" x14ac:dyDescent="0.25">
      <c r="A150" s="5" t="s">
        <v>247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s="5" customFormat="1" x14ac:dyDescent="0.25">
      <c r="A151" s="5" t="s">
        <v>247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s="5" customFormat="1" x14ac:dyDescent="0.25">
      <c r="A152" s="5" t="s">
        <v>247</v>
      </c>
      <c r="B152" s="5" t="str">
        <f>"999"</f>
        <v>999</v>
      </c>
      <c r="C152" s="5" t="s">
        <v>40</v>
      </c>
      <c r="D152" s="5" t="s">
        <v>195</v>
      </c>
    </row>
    <row r="153" spans="1:4" s="7" customFormat="1" x14ac:dyDescent="0.25">
      <c r="A153" s="7" t="s">
        <v>248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s="7" customFormat="1" x14ac:dyDescent="0.25">
      <c r="A154" s="7" t="s">
        <v>248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s="7" customFormat="1" x14ac:dyDescent="0.25">
      <c r="A155" s="7" t="s">
        <v>248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s="7" customFormat="1" x14ac:dyDescent="0.25">
      <c r="A156" s="7" t="s">
        <v>248</v>
      </c>
      <c r="B156" s="7" t="str">
        <f>"999"</f>
        <v>999</v>
      </c>
      <c r="C156" s="7" t="s">
        <v>40</v>
      </c>
      <c r="D156" s="7" t="s">
        <v>195</v>
      </c>
    </row>
    <row r="157" spans="1:4" s="5" customFormat="1" x14ac:dyDescent="0.25">
      <c r="A157" s="5" t="s">
        <v>254</v>
      </c>
      <c r="B157" s="5" t="str">
        <f>"1"</f>
        <v>1</v>
      </c>
      <c r="C157" s="5" t="s">
        <v>255</v>
      </c>
      <c r="D157" s="5" t="s">
        <v>255</v>
      </c>
    </row>
    <row r="158" spans="1:4" s="5" customFormat="1" x14ac:dyDescent="0.25">
      <c r="A158" s="5" t="s">
        <v>254</v>
      </c>
      <c r="B158" s="5" t="str">
        <f>"2"</f>
        <v>2</v>
      </c>
      <c r="C158" s="5" t="s">
        <v>256</v>
      </c>
      <c r="D158" s="5" t="s">
        <v>256</v>
      </c>
    </row>
    <row r="159" spans="1:4" s="5" customFormat="1" x14ac:dyDescent="0.25">
      <c r="A159" s="5" t="s">
        <v>254</v>
      </c>
      <c r="B159" s="5" t="str">
        <f>"3"</f>
        <v>3</v>
      </c>
      <c r="C159" s="5" t="s">
        <v>257</v>
      </c>
      <c r="D159" s="5" t="s">
        <v>257</v>
      </c>
    </row>
    <row r="160" spans="1:4" s="5" customFormat="1" x14ac:dyDescent="0.25">
      <c r="A160" s="5" t="s">
        <v>254</v>
      </c>
      <c r="B160" s="5" t="str">
        <f>"4"</f>
        <v>4</v>
      </c>
      <c r="C160" s="5" t="s">
        <v>258</v>
      </c>
      <c r="D160" s="5" t="s">
        <v>258</v>
      </c>
    </row>
    <row r="161" spans="1:4" s="5" customFormat="1" x14ac:dyDescent="0.25">
      <c r="A161" s="5" t="s">
        <v>254</v>
      </c>
      <c r="B161" s="5" t="str">
        <f>"5"</f>
        <v>5</v>
      </c>
      <c r="C161" s="5" t="s">
        <v>259</v>
      </c>
      <c r="D161" s="5" t="s">
        <v>259</v>
      </c>
    </row>
    <row r="162" spans="1:4" s="5" customFormat="1" x14ac:dyDescent="0.25">
      <c r="A162" s="5" t="s">
        <v>254</v>
      </c>
      <c r="B162" s="5" t="str">
        <f>"6"</f>
        <v>6</v>
      </c>
      <c r="C162" s="5" t="s">
        <v>260</v>
      </c>
      <c r="D162" s="5" t="s">
        <v>260</v>
      </c>
    </row>
    <row r="163" spans="1:4" s="5" customFormat="1" x14ac:dyDescent="0.25">
      <c r="A163" s="5" t="s">
        <v>254</v>
      </c>
      <c r="B163" s="5" t="str">
        <f>"7"</f>
        <v>7</v>
      </c>
      <c r="C163" s="5" t="s">
        <v>261</v>
      </c>
      <c r="D163" s="5" t="s">
        <v>261</v>
      </c>
    </row>
    <row r="164" spans="1:4" s="5" customFormat="1" x14ac:dyDescent="0.25">
      <c r="A164" s="5" t="s">
        <v>254</v>
      </c>
      <c r="B164" s="5" t="str">
        <f>"8"</f>
        <v>8</v>
      </c>
      <c r="C164" s="5" t="s">
        <v>262</v>
      </c>
      <c r="D164" s="5" t="s">
        <v>262</v>
      </c>
    </row>
    <row r="165" spans="1:4" s="5" customFormat="1" x14ac:dyDescent="0.25">
      <c r="A165" s="5" t="s">
        <v>254</v>
      </c>
      <c r="B165" s="5" t="str">
        <f>"9"</f>
        <v>9</v>
      </c>
      <c r="C165" s="5" t="s">
        <v>263</v>
      </c>
      <c r="D165" s="5" t="s">
        <v>263</v>
      </c>
    </row>
    <row r="166" spans="1:4" s="5" customFormat="1" x14ac:dyDescent="0.25">
      <c r="A166" s="5" t="s">
        <v>254</v>
      </c>
      <c r="B166" s="5" t="str">
        <f>"10"</f>
        <v>10</v>
      </c>
      <c r="C166" s="5" t="s">
        <v>264</v>
      </c>
      <c r="D166" s="5" t="s">
        <v>264</v>
      </c>
    </row>
    <row r="167" spans="1:4" s="7" customFormat="1" x14ac:dyDescent="0.25">
      <c r="A167" s="7" t="s">
        <v>265</v>
      </c>
      <c r="B167" s="8" t="s">
        <v>303</v>
      </c>
      <c r="C167" s="7" t="s">
        <v>97</v>
      </c>
      <c r="D167" s="7" t="s">
        <v>197</v>
      </c>
    </row>
    <row r="168" spans="1:4" s="7" customFormat="1" x14ac:dyDescent="0.25">
      <c r="A168" s="7" t="s">
        <v>265</v>
      </c>
      <c r="B168" s="8" t="s">
        <v>304</v>
      </c>
      <c r="C168" s="7" t="s">
        <v>267</v>
      </c>
    </row>
    <row r="169" spans="1:4" s="7" customFormat="1" x14ac:dyDescent="0.25">
      <c r="A169" s="7" t="s">
        <v>265</v>
      </c>
      <c r="B169" s="8" t="s">
        <v>305</v>
      </c>
      <c r="C169" s="7" t="s">
        <v>268</v>
      </c>
    </row>
    <row r="170" spans="1:4" s="5" customFormat="1" x14ac:dyDescent="0.25">
      <c r="A170" s="5" t="s">
        <v>220</v>
      </c>
      <c r="B170" s="5" t="str">
        <f>"99999"</f>
        <v>99999</v>
      </c>
      <c r="C170" s="5" t="s">
        <v>40</v>
      </c>
      <c r="D170" s="5" t="s">
        <v>195</v>
      </c>
    </row>
    <row r="171" spans="1:4" s="7" customFormat="1" x14ac:dyDescent="0.25">
      <c r="A171" s="7" t="s">
        <v>389</v>
      </c>
      <c r="B171" s="7" t="str">
        <f>"1"</f>
        <v>1</v>
      </c>
      <c r="C171" s="7" t="s">
        <v>390</v>
      </c>
    </row>
    <row r="172" spans="1:4" s="7" customFormat="1" x14ac:dyDescent="0.25">
      <c r="A172" s="7" t="s">
        <v>389</v>
      </c>
      <c r="B172" s="7" t="str">
        <f>"2"</f>
        <v>2</v>
      </c>
      <c r="C172" s="7" t="s">
        <v>391</v>
      </c>
    </row>
    <row r="173" spans="1:4" s="7" customFormat="1" x14ac:dyDescent="0.25">
      <c r="A173" s="7" t="s">
        <v>389</v>
      </c>
      <c r="B173" s="7" t="str">
        <f>"3"</f>
        <v>3</v>
      </c>
      <c r="C173" s="7" t="s">
        <v>392</v>
      </c>
    </row>
    <row r="174" spans="1:4" s="5" customFormat="1" x14ac:dyDescent="0.25">
      <c r="A174" s="5" t="s">
        <v>363</v>
      </c>
      <c r="B174" s="5" t="str">
        <f>"1"</f>
        <v>1</v>
      </c>
      <c r="C174" s="5" t="s">
        <v>364</v>
      </c>
    </row>
    <row r="175" spans="1:4" s="5" customFormat="1" x14ac:dyDescent="0.25">
      <c r="A175" s="5" t="s">
        <v>363</v>
      </c>
      <c r="B175" s="5" t="str">
        <f>"2"</f>
        <v>2</v>
      </c>
      <c r="C175" s="5" t="s">
        <v>365</v>
      </c>
    </row>
    <row r="176" spans="1:4" s="5" customFormat="1" x14ac:dyDescent="0.25">
      <c r="A176" s="5" t="s">
        <v>363</v>
      </c>
      <c r="B176" s="5" t="str">
        <f>"3"</f>
        <v>3</v>
      </c>
      <c r="C176" s="5" t="s">
        <v>366</v>
      </c>
    </row>
    <row r="177" spans="1:3" s="5" customFormat="1" x14ac:dyDescent="0.25">
      <c r="A177" s="5" t="s">
        <v>363</v>
      </c>
      <c r="B177" s="5" t="str">
        <f>"4"</f>
        <v>4</v>
      </c>
      <c r="C177" s="5" t="s">
        <v>367</v>
      </c>
    </row>
    <row r="178" spans="1:3" s="5" customFormat="1" x14ac:dyDescent="0.25">
      <c r="A178" s="5" t="s">
        <v>363</v>
      </c>
      <c r="B178" s="5" t="str">
        <f>"5"</f>
        <v>5</v>
      </c>
      <c r="C178" s="5" t="s">
        <v>368</v>
      </c>
    </row>
    <row r="179" spans="1:3" s="5" customFormat="1" x14ac:dyDescent="0.25">
      <c r="A179" s="5" t="s">
        <v>363</v>
      </c>
      <c r="B179" s="5" t="str">
        <f>"6"</f>
        <v>6</v>
      </c>
      <c r="C179" s="5" t="s">
        <v>369</v>
      </c>
    </row>
    <row r="180" spans="1:3" s="5" customFormat="1" x14ac:dyDescent="0.25">
      <c r="A180" s="5" t="s">
        <v>363</v>
      </c>
      <c r="B180" s="5" t="str">
        <f>"7"</f>
        <v>7</v>
      </c>
      <c r="C180" s="5" t="s">
        <v>370</v>
      </c>
    </row>
    <row r="181" spans="1:3" s="5" customFormat="1" x14ac:dyDescent="0.25">
      <c r="A181" s="5" t="s">
        <v>363</v>
      </c>
      <c r="B181" s="5" t="str">
        <f>"8"</f>
        <v>8</v>
      </c>
      <c r="C181" s="5" t="s">
        <v>371</v>
      </c>
    </row>
    <row r="182" spans="1:3" s="5" customFormat="1" x14ac:dyDescent="0.25">
      <c r="A182" s="5" t="s">
        <v>363</v>
      </c>
      <c r="B182" s="5" t="str">
        <f>"9"</f>
        <v>9</v>
      </c>
      <c r="C182" s="5" t="s">
        <v>372</v>
      </c>
    </row>
    <row r="183" spans="1:3" s="5" customFormat="1" x14ac:dyDescent="0.25">
      <c r="A183" s="5" t="s">
        <v>363</v>
      </c>
      <c r="B183" s="5" t="str">
        <f>"10"</f>
        <v>10</v>
      </c>
      <c r="C183" s="5" t="s">
        <v>373</v>
      </c>
    </row>
    <row r="184" spans="1:3" s="7" customFormat="1" x14ac:dyDescent="0.25">
      <c r="A184" s="7" t="s">
        <v>377</v>
      </c>
      <c r="B184" s="7" t="str">
        <f>"9999"</f>
        <v>9999</v>
      </c>
      <c r="C184" s="7" t="s">
        <v>376</v>
      </c>
    </row>
    <row r="185" spans="1:3" s="5" customFormat="1" x14ac:dyDescent="0.25">
      <c r="A185" s="5" t="s">
        <v>393</v>
      </c>
      <c r="B185" s="5" t="str">
        <f>"51"</f>
        <v>51</v>
      </c>
      <c r="C185" s="5" t="s">
        <v>394</v>
      </c>
    </row>
    <row r="186" spans="1:3" s="5" customFormat="1" x14ac:dyDescent="0.25">
      <c r="A186" s="5" t="s">
        <v>393</v>
      </c>
      <c r="B186" s="5" t="str">
        <f>"53"</f>
        <v>53</v>
      </c>
      <c r="C186" s="5" t="s">
        <v>395</v>
      </c>
    </row>
    <row r="187" spans="1:3" s="5" customFormat="1" x14ac:dyDescent="0.25">
      <c r="A187" s="5" t="s">
        <v>393</v>
      </c>
      <c r="B187" s="5" t="str">
        <f>"54"</f>
        <v>54</v>
      </c>
      <c r="C187" s="5" t="s">
        <v>396</v>
      </c>
    </row>
    <row r="188" spans="1:3" s="5" customFormat="1" x14ac:dyDescent="0.25">
      <c r="A188" s="5" t="s">
        <v>393</v>
      </c>
      <c r="B188" s="5" t="str">
        <f>"55"</f>
        <v>55</v>
      </c>
      <c r="C188" s="5" t="s">
        <v>397</v>
      </c>
    </row>
    <row r="189" spans="1:3" s="7" customFormat="1" x14ac:dyDescent="0.25">
      <c r="A189" s="7" t="s">
        <v>423</v>
      </c>
      <c r="B189" s="8" t="s">
        <v>304</v>
      </c>
      <c r="C189" s="7" t="s">
        <v>267</v>
      </c>
    </row>
    <row r="190" spans="1:3" s="5" customFormat="1" x14ac:dyDescent="0.25">
      <c r="A190" s="5" t="s">
        <v>403</v>
      </c>
      <c r="B190" s="5" t="s">
        <v>406</v>
      </c>
      <c r="C190" s="5" t="s">
        <v>407</v>
      </c>
    </row>
    <row r="191" spans="1:3" s="5" customFormat="1" x14ac:dyDescent="0.25">
      <c r="A191" s="5" t="s">
        <v>403</v>
      </c>
      <c r="B191" s="5" t="s">
        <v>408</v>
      </c>
      <c r="C191" s="5" t="s">
        <v>409</v>
      </c>
    </row>
    <row r="192" spans="1:3" s="5" customFormat="1" x14ac:dyDescent="0.25">
      <c r="A192" s="5" t="s">
        <v>403</v>
      </c>
      <c r="B192" s="5" t="s">
        <v>410</v>
      </c>
      <c r="C192" s="5" t="s">
        <v>411</v>
      </c>
    </row>
    <row r="193" spans="1:3" s="5" customFormat="1" x14ac:dyDescent="0.25">
      <c r="A193" s="5" t="s">
        <v>403</v>
      </c>
      <c r="B193" s="5" t="s">
        <v>412</v>
      </c>
      <c r="C193" s="5" t="s">
        <v>413</v>
      </c>
    </row>
    <row r="194" spans="1:3" s="5" customFormat="1" x14ac:dyDescent="0.25">
      <c r="A194" s="5" t="s">
        <v>403</v>
      </c>
      <c r="B194" s="5" t="s">
        <v>414</v>
      </c>
      <c r="C194" s="5" t="s">
        <v>415</v>
      </c>
    </row>
    <row r="195" spans="1:3" s="5" customFormat="1" x14ac:dyDescent="0.25">
      <c r="A195" s="5" t="s">
        <v>403</v>
      </c>
      <c r="B195" s="5" t="s">
        <v>418</v>
      </c>
      <c r="C195" s="5" t="s">
        <v>456</v>
      </c>
    </row>
    <row r="196" spans="1:3" s="5" customFormat="1" x14ac:dyDescent="0.25">
      <c r="A196" s="5" t="s">
        <v>403</v>
      </c>
      <c r="B196" s="5" t="s">
        <v>419</v>
      </c>
      <c r="C196" s="5" t="s">
        <v>416</v>
      </c>
    </row>
    <row r="197" spans="1:3" s="5" customFormat="1" x14ac:dyDescent="0.25">
      <c r="A197" s="5" t="s">
        <v>403</v>
      </c>
      <c r="B197" s="5" t="s">
        <v>420</v>
      </c>
      <c r="C197" s="5" t="s">
        <v>455</v>
      </c>
    </row>
    <row r="198" spans="1:3" s="5" customFormat="1" x14ac:dyDescent="0.25">
      <c r="A198" s="5" t="s">
        <v>403</v>
      </c>
      <c r="B198" s="5" t="s">
        <v>421</v>
      </c>
      <c r="C198" s="5" t="s">
        <v>417</v>
      </c>
    </row>
    <row r="199" spans="1:3" s="5" customFormat="1" x14ac:dyDescent="0.25">
      <c r="A199" s="5" t="s">
        <v>403</v>
      </c>
      <c r="B199" s="5" t="s">
        <v>62</v>
      </c>
      <c r="C199" s="5" t="s">
        <v>454</v>
      </c>
    </row>
    <row r="200" spans="1:3" s="7" customFormat="1" x14ac:dyDescent="0.25">
      <c r="A200" s="7" t="s">
        <v>424</v>
      </c>
      <c r="B200" s="7" t="str">
        <f>"999"</f>
        <v>999</v>
      </c>
      <c r="C200" s="7" t="s">
        <v>425</v>
      </c>
    </row>
    <row r="201" spans="1:3" s="5" customFormat="1" x14ac:dyDescent="0.25">
      <c r="A201" s="5" t="s">
        <v>434</v>
      </c>
      <c r="B201" s="5" t="str">
        <f>"1"</f>
        <v>1</v>
      </c>
      <c r="C201" s="5" t="s">
        <v>435</v>
      </c>
    </row>
    <row r="202" spans="1:3" s="7" customFormat="1" x14ac:dyDescent="0.25">
      <c r="A202" s="7" t="s">
        <v>436</v>
      </c>
      <c r="B202" s="7" t="str">
        <f>"1"</f>
        <v>1</v>
      </c>
      <c r="C202" s="7" t="s">
        <v>437</v>
      </c>
    </row>
    <row r="203" spans="1:3" s="5" customFormat="1" x14ac:dyDescent="0.25">
      <c r="A203" s="5" t="s">
        <v>439</v>
      </c>
      <c r="B203" s="5" t="str">
        <f>"1"</f>
        <v>1</v>
      </c>
      <c r="C203" s="5" t="s">
        <v>440</v>
      </c>
    </row>
    <row r="204" spans="1:3" s="5" customFormat="1" x14ac:dyDescent="0.25">
      <c r="A204" s="5" t="s">
        <v>439</v>
      </c>
      <c r="B204" s="5" t="str">
        <f>"2"</f>
        <v>2</v>
      </c>
      <c r="C204" s="5" t="s">
        <v>441</v>
      </c>
    </row>
    <row r="205" spans="1:3" s="5" customFormat="1" x14ac:dyDescent="0.25">
      <c r="A205" s="5" t="s">
        <v>439</v>
      </c>
      <c r="B205" s="5" t="str">
        <f>"3"</f>
        <v>3</v>
      </c>
      <c r="C205" s="5" t="s">
        <v>442</v>
      </c>
    </row>
    <row r="206" spans="1:3" s="5" customFormat="1" x14ac:dyDescent="0.25">
      <c r="A206" s="5" t="s">
        <v>439</v>
      </c>
      <c r="B206" s="5" t="str">
        <f>"4"</f>
        <v>4</v>
      </c>
      <c r="C206" s="5" t="s">
        <v>443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215</v>
      </c>
    </row>
    <row r="2" spans="1:3" x14ac:dyDescent="0.25">
      <c r="A2" t="s">
        <v>64</v>
      </c>
      <c r="B2" t="s">
        <v>145</v>
      </c>
      <c r="C2" t="s"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215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49"/>
  <sheetViews>
    <sheetView topLeftCell="A136" workbookViewId="0">
      <selection activeCell="B144" sqref="B144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269</v>
      </c>
      <c r="D1" t="s">
        <v>25</v>
      </c>
    </row>
    <row r="2" spans="1:4" x14ac:dyDescent="0.25">
      <c r="A2" s="12" t="s">
        <v>308</v>
      </c>
      <c r="B2" s="12" t="s">
        <v>20</v>
      </c>
      <c r="C2" s="12" t="b">
        <v>0</v>
      </c>
    </row>
    <row r="3" spans="1:4" x14ac:dyDescent="0.25">
      <c r="A3" s="12" t="s">
        <v>236</v>
      </c>
      <c r="B3" s="12" t="s">
        <v>309</v>
      </c>
      <c r="C3" s="12" t="b">
        <v>0</v>
      </c>
    </row>
    <row r="4" spans="1:4" x14ac:dyDescent="0.25">
      <c r="A4" s="13" t="s">
        <v>310</v>
      </c>
      <c r="B4" s="12" t="s">
        <v>311</v>
      </c>
      <c r="C4" s="12" t="b">
        <v>0</v>
      </c>
    </row>
    <row r="5" spans="1:4" x14ac:dyDescent="0.25">
      <c r="A5" s="13" t="s">
        <v>312</v>
      </c>
      <c r="B5" s="12" t="s">
        <v>311</v>
      </c>
      <c r="C5" s="12" t="b">
        <v>0</v>
      </c>
    </row>
    <row r="6" spans="1:4" x14ac:dyDescent="0.25">
      <c r="A6" s="12" t="s">
        <v>313</v>
      </c>
      <c r="B6" s="12" t="s">
        <v>8</v>
      </c>
      <c r="C6" s="12" t="b">
        <v>0</v>
      </c>
    </row>
    <row r="7" spans="1:4" x14ac:dyDescent="0.25">
      <c r="A7" s="12" t="s">
        <v>314</v>
      </c>
      <c r="B7" s="12" t="s">
        <v>8</v>
      </c>
      <c r="C7" s="12" t="b">
        <v>0</v>
      </c>
    </row>
    <row r="8" spans="1:4" x14ac:dyDescent="0.25">
      <c r="A8" s="12" t="s">
        <v>315</v>
      </c>
      <c r="B8" s="12" t="s">
        <v>8</v>
      </c>
      <c r="C8" s="12" t="b">
        <v>0</v>
      </c>
    </row>
    <row r="9" spans="1:4" x14ac:dyDescent="0.25">
      <c r="A9" s="12" t="s">
        <v>220</v>
      </c>
      <c r="B9" s="12" t="s">
        <v>20</v>
      </c>
      <c r="C9" s="12" t="b">
        <v>0</v>
      </c>
    </row>
    <row r="10" spans="1:4" x14ac:dyDescent="0.25">
      <c r="A10" s="13" t="s">
        <v>316</v>
      </c>
      <c r="B10" s="12" t="s">
        <v>9</v>
      </c>
      <c r="C10" s="12" t="b">
        <v>0</v>
      </c>
    </row>
    <row r="11" spans="1:4" x14ac:dyDescent="0.25">
      <c r="A11" s="13" t="s">
        <v>317</v>
      </c>
      <c r="B11" s="12" t="s">
        <v>9</v>
      </c>
      <c r="C11" s="12" t="b">
        <v>0</v>
      </c>
    </row>
    <row r="12" spans="1:4" x14ac:dyDescent="0.25">
      <c r="A12" s="13" t="s">
        <v>318</v>
      </c>
      <c r="B12" s="12" t="s">
        <v>9</v>
      </c>
      <c r="C12" s="12" t="b">
        <v>0</v>
      </c>
    </row>
    <row r="13" spans="1:4" x14ac:dyDescent="0.25">
      <c r="A13" s="13" t="s">
        <v>319</v>
      </c>
      <c r="B13" s="12" t="s">
        <v>36</v>
      </c>
      <c r="C13" s="12" t="b">
        <v>0</v>
      </c>
    </row>
    <row r="14" spans="1:4" x14ac:dyDescent="0.25">
      <c r="A14" s="13" t="s">
        <v>320</v>
      </c>
      <c r="B14" s="12" t="s">
        <v>36</v>
      </c>
      <c r="C14" s="12" t="b">
        <v>0</v>
      </c>
    </row>
    <row r="15" spans="1:4" x14ac:dyDescent="0.25">
      <c r="A15" s="13" t="s">
        <v>321</v>
      </c>
      <c r="B15" s="12" t="s">
        <v>311</v>
      </c>
      <c r="C15" s="12" t="b">
        <v>0</v>
      </c>
    </row>
    <row r="16" spans="1:4" x14ac:dyDescent="0.25">
      <c r="A16" s="13" t="s">
        <v>322</v>
      </c>
      <c r="B16" s="12" t="s">
        <v>36</v>
      </c>
      <c r="C16" s="12" t="b">
        <v>0</v>
      </c>
    </row>
    <row r="17" spans="1:3" x14ac:dyDescent="0.25">
      <c r="A17" s="13" t="s">
        <v>323</v>
      </c>
      <c r="B17" s="12" t="s">
        <v>311</v>
      </c>
      <c r="C17" s="12" t="b">
        <v>0</v>
      </c>
    </row>
    <row r="18" spans="1:3" x14ac:dyDescent="0.25">
      <c r="A18" s="12" t="s">
        <v>324</v>
      </c>
      <c r="B18" s="12" t="s">
        <v>20</v>
      </c>
      <c r="C18" s="12" t="b">
        <v>0</v>
      </c>
    </row>
    <row r="19" spans="1:3" x14ac:dyDescent="0.25">
      <c r="A19" s="12" t="s">
        <v>325</v>
      </c>
      <c r="B19" s="12" t="s">
        <v>20</v>
      </c>
      <c r="C19" s="12" t="b">
        <v>0</v>
      </c>
    </row>
    <row r="20" spans="1:3" x14ac:dyDescent="0.25">
      <c r="A20" s="12" t="s">
        <v>326</v>
      </c>
      <c r="B20" s="12" t="s">
        <v>21</v>
      </c>
      <c r="C20" s="12" t="b">
        <v>0</v>
      </c>
    </row>
    <row r="21" spans="1:3" x14ac:dyDescent="0.25">
      <c r="A21" s="12" t="s">
        <v>327</v>
      </c>
      <c r="B21" s="12" t="s">
        <v>9</v>
      </c>
      <c r="C21" s="12" t="b">
        <v>0</v>
      </c>
    </row>
    <row r="22" spans="1:3" x14ac:dyDescent="0.25">
      <c r="A22" s="12" t="s">
        <v>328</v>
      </c>
      <c r="B22" s="12" t="s">
        <v>20</v>
      </c>
      <c r="C22" s="12" t="b">
        <v>0</v>
      </c>
    </row>
    <row r="23" spans="1:3" x14ac:dyDescent="0.25">
      <c r="A23" s="12" t="s">
        <v>329</v>
      </c>
      <c r="B23" s="12" t="s">
        <v>8</v>
      </c>
      <c r="C23" s="12" t="b">
        <v>0</v>
      </c>
    </row>
    <row r="24" spans="1:3" x14ac:dyDescent="0.25">
      <c r="A24" s="12" t="s">
        <v>330</v>
      </c>
      <c r="B24" s="12" t="s">
        <v>20</v>
      </c>
      <c r="C24" s="12" t="b">
        <v>0</v>
      </c>
    </row>
    <row r="25" spans="1:3" x14ac:dyDescent="0.25">
      <c r="A25" s="12" t="s">
        <v>54</v>
      </c>
      <c r="B25" s="12" t="s">
        <v>36</v>
      </c>
      <c r="C25" s="12" t="b">
        <v>0</v>
      </c>
    </row>
    <row r="26" spans="1:3" x14ac:dyDescent="0.25">
      <c r="A26" s="13" t="s">
        <v>331</v>
      </c>
      <c r="B26" s="12" t="s">
        <v>9</v>
      </c>
      <c r="C26" s="12" t="b">
        <v>0</v>
      </c>
    </row>
    <row r="27" spans="1:3" x14ac:dyDescent="0.25">
      <c r="A27" s="12" t="s">
        <v>332</v>
      </c>
      <c r="B27" s="12" t="s">
        <v>20</v>
      </c>
      <c r="C27" s="12" t="b">
        <v>0</v>
      </c>
    </row>
    <row r="28" spans="1:3" x14ac:dyDescent="0.25">
      <c r="A28" s="12" t="s">
        <v>333</v>
      </c>
      <c r="B28" s="12" t="s">
        <v>9</v>
      </c>
      <c r="C28" s="12" t="b">
        <v>0</v>
      </c>
    </row>
    <row r="29" spans="1:3" x14ac:dyDescent="0.25">
      <c r="A29" s="12" t="s">
        <v>334</v>
      </c>
      <c r="B29" s="12" t="s">
        <v>8</v>
      </c>
      <c r="C29" s="12" t="b">
        <v>0</v>
      </c>
    </row>
    <row r="30" spans="1:3" x14ac:dyDescent="0.25">
      <c r="A30" s="12" t="s">
        <v>335</v>
      </c>
      <c r="B30" s="12" t="s">
        <v>8</v>
      </c>
      <c r="C30" s="12" t="b">
        <v>0</v>
      </c>
    </row>
    <row r="31" spans="1:3" x14ac:dyDescent="0.25">
      <c r="A31" s="12" t="s">
        <v>336</v>
      </c>
      <c r="B31" s="12" t="s">
        <v>8</v>
      </c>
      <c r="C31" s="12" t="b">
        <v>0</v>
      </c>
    </row>
    <row r="32" spans="1:3" x14ac:dyDescent="0.25">
      <c r="A32" s="12" t="s">
        <v>337</v>
      </c>
      <c r="B32" s="12" t="s">
        <v>311</v>
      </c>
      <c r="C32" s="12" t="b">
        <v>0</v>
      </c>
    </row>
    <row r="33" spans="1:3" x14ac:dyDescent="0.25">
      <c r="A33" s="13" t="s">
        <v>338</v>
      </c>
      <c r="B33" s="12" t="s">
        <v>21</v>
      </c>
      <c r="C33" s="12" t="b">
        <v>0</v>
      </c>
    </row>
    <row r="34" spans="1:3" x14ac:dyDescent="0.25">
      <c r="A34" s="12" t="s">
        <v>339</v>
      </c>
      <c r="B34" s="12" t="s">
        <v>9</v>
      </c>
      <c r="C34" s="12" t="b">
        <v>0</v>
      </c>
    </row>
    <row r="35" spans="1:3" x14ac:dyDescent="0.25">
      <c r="A35" s="12" t="s">
        <v>254</v>
      </c>
      <c r="B35" s="12" t="s">
        <v>36</v>
      </c>
      <c r="C35" s="12" t="b">
        <v>0</v>
      </c>
    </row>
    <row r="36" spans="1:3" x14ac:dyDescent="0.25">
      <c r="A36" s="12" t="s">
        <v>384</v>
      </c>
      <c r="B36" s="12" t="s">
        <v>21</v>
      </c>
      <c r="C36" s="12" t="b">
        <v>0</v>
      </c>
    </row>
    <row r="37" spans="1:3" x14ac:dyDescent="0.25">
      <c r="A37" s="13" t="s">
        <v>340</v>
      </c>
      <c r="B37" s="12" t="s">
        <v>21</v>
      </c>
      <c r="C37" s="12" t="b">
        <v>0</v>
      </c>
    </row>
    <row r="38" spans="1:3" x14ac:dyDescent="0.25">
      <c r="A38" s="13" t="s">
        <v>341</v>
      </c>
      <c r="B38" s="12" t="s">
        <v>21</v>
      </c>
      <c r="C38" s="12" t="b">
        <v>0</v>
      </c>
    </row>
    <row r="39" spans="1:3" x14ac:dyDescent="0.25">
      <c r="A39" s="12" t="s">
        <v>342</v>
      </c>
      <c r="B39" s="12" t="s">
        <v>9</v>
      </c>
      <c r="C39" s="12" t="b">
        <v>0</v>
      </c>
    </row>
    <row r="40" spans="1:3" x14ac:dyDescent="0.25">
      <c r="A40" s="12" t="s">
        <v>343</v>
      </c>
      <c r="B40" s="12" t="s">
        <v>8</v>
      </c>
      <c r="C40" s="12" t="b">
        <v>0</v>
      </c>
    </row>
    <row r="41" spans="1:3" x14ac:dyDescent="0.25">
      <c r="A41" s="12" t="s">
        <v>344</v>
      </c>
      <c r="B41" s="12" t="s">
        <v>9</v>
      </c>
      <c r="C41" s="12" t="b">
        <v>0</v>
      </c>
    </row>
    <row r="42" spans="1:3" x14ac:dyDescent="0.25">
      <c r="A42" s="12" t="s">
        <v>345</v>
      </c>
      <c r="B42" s="12" t="s">
        <v>8</v>
      </c>
      <c r="C42" s="12" t="b">
        <v>0</v>
      </c>
    </row>
    <row r="43" spans="1:3" x14ac:dyDescent="0.25">
      <c r="A43" s="12" t="s">
        <v>346</v>
      </c>
      <c r="B43" s="12" t="s">
        <v>20</v>
      </c>
      <c r="C43" s="12" t="b">
        <v>0</v>
      </c>
    </row>
    <row r="44" spans="1:3" x14ac:dyDescent="0.25">
      <c r="A44" s="12" t="s">
        <v>347</v>
      </c>
      <c r="B44" s="12" t="s">
        <v>20</v>
      </c>
      <c r="C44" s="12" t="b">
        <v>0</v>
      </c>
    </row>
    <row r="45" spans="1:3" x14ac:dyDescent="0.25">
      <c r="A45" s="12" t="s">
        <v>348</v>
      </c>
      <c r="B45" s="12" t="s">
        <v>20</v>
      </c>
      <c r="C45" s="12" t="b">
        <v>0</v>
      </c>
    </row>
    <row r="46" spans="1:3" x14ac:dyDescent="0.25">
      <c r="A46" s="12" t="s">
        <v>349</v>
      </c>
      <c r="B46" s="12" t="s">
        <v>311</v>
      </c>
      <c r="C46" s="12" t="b">
        <v>0</v>
      </c>
    </row>
    <row r="47" spans="1:3" x14ac:dyDescent="0.25">
      <c r="A47" s="13" t="s">
        <v>350</v>
      </c>
      <c r="B47" s="12" t="s">
        <v>21</v>
      </c>
      <c r="C47" s="12" t="b">
        <v>0</v>
      </c>
    </row>
    <row r="48" spans="1:3" x14ac:dyDescent="0.25">
      <c r="A48" s="12" t="s">
        <v>428</v>
      </c>
      <c r="B48" s="12" t="s">
        <v>8</v>
      </c>
      <c r="C48" s="12" t="b">
        <v>0</v>
      </c>
    </row>
    <row r="49" spans="1:3" x14ac:dyDescent="0.25">
      <c r="A49" s="13" t="s">
        <v>351</v>
      </c>
      <c r="B49" s="12" t="s">
        <v>21</v>
      </c>
      <c r="C49" s="12" t="b">
        <v>0</v>
      </c>
    </row>
    <row r="50" spans="1:3" x14ac:dyDescent="0.25">
      <c r="A50" s="13" t="s">
        <v>352</v>
      </c>
      <c r="B50" s="12" t="s">
        <v>21</v>
      </c>
      <c r="C50" s="12" t="b">
        <v>0</v>
      </c>
    </row>
    <row r="51" spans="1:3" x14ac:dyDescent="0.25">
      <c r="A51" s="13" t="s">
        <v>353</v>
      </c>
      <c r="B51" s="12" t="s">
        <v>21</v>
      </c>
      <c r="C51" s="12" t="b">
        <v>0</v>
      </c>
    </row>
    <row r="52" spans="1:3" x14ac:dyDescent="0.25">
      <c r="A52" s="13" t="s">
        <v>354</v>
      </c>
      <c r="B52" s="12" t="s">
        <v>21</v>
      </c>
      <c r="C52" s="12" t="b">
        <v>0</v>
      </c>
    </row>
    <row r="53" spans="1:3" x14ac:dyDescent="0.25">
      <c r="A53" s="13" t="s">
        <v>355</v>
      </c>
      <c r="B53" s="12" t="s">
        <v>21</v>
      </c>
      <c r="C53" s="12" t="b">
        <v>0</v>
      </c>
    </row>
    <row r="54" spans="1:3" x14ac:dyDescent="0.25">
      <c r="A54" s="13" t="s">
        <v>356</v>
      </c>
      <c r="B54" s="12" t="s">
        <v>21</v>
      </c>
      <c r="C54" s="12" t="b">
        <v>0</v>
      </c>
    </row>
    <row r="55" spans="1:3" x14ac:dyDescent="0.25">
      <c r="A55" s="13" t="s">
        <v>357</v>
      </c>
      <c r="B55" s="12" t="s">
        <v>21</v>
      </c>
      <c r="C55" s="12" t="b">
        <v>0</v>
      </c>
    </row>
    <row r="56" spans="1:3" x14ac:dyDescent="0.25">
      <c r="A56" s="13" t="s">
        <v>358</v>
      </c>
      <c r="B56" s="12" t="s">
        <v>21</v>
      </c>
      <c r="C56" s="12" t="b">
        <v>0</v>
      </c>
    </row>
    <row r="57" spans="1:3" x14ac:dyDescent="0.25">
      <c r="A57" s="12" t="s">
        <v>359</v>
      </c>
      <c r="B57" s="12" t="s">
        <v>21</v>
      </c>
      <c r="C57" s="12" t="b">
        <v>0</v>
      </c>
    </row>
    <row r="58" spans="1:3" x14ac:dyDescent="0.25">
      <c r="A58" s="13" t="s">
        <v>360</v>
      </c>
      <c r="B58" s="12" t="s">
        <v>21</v>
      </c>
      <c r="C58" s="12" t="b">
        <v>0</v>
      </c>
    </row>
    <row r="59" spans="1:3" x14ac:dyDescent="0.25">
      <c r="A59" s="13" t="s">
        <v>361</v>
      </c>
      <c r="B59" s="12" t="s">
        <v>21</v>
      </c>
      <c r="C59" s="12" t="b">
        <v>0</v>
      </c>
    </row>
    <row r="60" spans="1:3" x14ac:dyDescent="0.25">
      <c r="A60" s="13" t="s">
        <v>362</v>
      </c>
      <c r="B60" s="12" t="s">
        <v>21</v>
      </c>
      <c r="C60" s="12" t="b">
        <v>0</v>
      </c>
    </row>
    <row r="61" spans="1:3" x14ac:dyDescent="0.25">
      <c r="A61" s="16" t="s">
        <v>89</v>
      </c>
      <c r="B61" s="16" t="s">
        <v>20</v>
      </c>
      <c r="C61" s="16" t="b">
        <v>1</v>
      </c>
    </row>
    <row r="62" spans="1:3" x14ac:dyDescent="0.25">
      <c r="A62" s="16" t="s">
        <v>297</v>
      </c>
      <c r="B62" s="16" t="s">
        <v>8</v>
      </c>
      <c r="C62" s="16" t="b">
        <v>1</v>
      </c>
    </row>
    <row r="63" spans="1:3" x14ac:dyDescent="0.25">
      <c r="A63" s="16" t="s">
        <v>90</v>
      </c>
      <c r="B63" s="16" t="s">
        <v>20</v>
      </c>
      <c r="C63" s="16" t="b">
        <v>1</v>
      </c>
    </row>
    <row r="64" spans="1:3" x14ac:dyDescent="0.25">
      <c r="A64" s="16" t="s">
        <v>298</v>
      </c>
      <c r="B64" s="16" t="s">
        <v>8</v>
      </c>
      <c r="C64" s="16" t="b">
        <v>1</v>
      </c>
    </row>
    <row r="65" spans="1:3" x14ac:dyDescent="0.25">
      <c r="A65" s="16" t="s">
        <v>88</v>
      </c>
      <c r="B65" s="16" t="s">
        <v>20</v>
      </c>
      <c r="C65" s="16" t="b">
        <v>1</v>
      </c>
    </row>
    <row r="66" spans="1:3" x14ac:dyDescent="0.25">
      <c r="A66" s="16" t="s">
        <v>296</v>
      </c>
      <c r="B66" s="16" t="s">
        <v>8</v>
      </c>
      <c r="C66" s="16" t="b">
        <v>1</v>
      </c>
    </row>
    <row r="67" spans="1:3" x14ac:dyDescent="0.25">
      <c r="A67" s="16" t="s">
        <v>299</v>
      </c>
      <c r="B67" s="16" t="s">
        <v>20</v>
      </c>
      <c r="C67" s="16" t="b">
        <v>1</v>
      </c>
    </row>
    <row r="68" spans="1:3" x14ac:dyDescent="0.25">
      <c r="A68" s="16" t="s">
        <v>300</v>
      </c>
      <c r="B68" s="16" t="s">
        <v>146</v>
      </c>
      <c r="C68" s="16" t="b">
        <v>1</v>
      </c>
    </row>
    <row r="69" spans="1:3" x14ac:dyDescent="0.25">
      <c r="A69" s="16" t="s">
        <v>287</v>
      </c>
      <c r="B69" s="16" t="s">
        <v>20</v>
      </c>
      <c r="C69" s="16" t="b">
        <v>1</v>
      </c>
    </row>
    <row r="70" spans="1:3" x14ac:dyDescent="0.25">
      <c r="A70" s="16" t="s">
        <v>286</v>
      </c>
      <c r="B70" s="16" t="s">
        <v>146</v>
      </c>
      <c r="C70" s="16" t="b">
        <v>1</v>
      </c>
    </row>
    <row r="71" spans="1:3" x14ac:dyDescent="0.25">
      <c r="A71" s="16" t="s">
        <v>294</v>
      </c>
      <c r="B71" s="16" t="s">
        <v>36</v>
      </c>
      <c r="C71" s="16" t="b">
        <v>1</v>
      </c>
    </row>
    <row r="72" spans="1:3" x14ac:dyDescent="0.25">
      <c r="A72" s="16" t="s">
        <v>295</v>
      </c>
      <c r="B72" s="16" t="s">
        <v>36</v>
      </c>
      <c r="C72" s="16" t="b">
        <v>1</v>
      </c>
    </row>
    <row r="73" spans="1:3" x14ac:dyDescent="0.25">
      <c r="A73" s="16" t="s">
        <v>51</v>
      </c>
      <c r="B73" s="16" t="s">
        <v>9</v>
      </c>
      <c r="C73" s="16" t="b">
        <v>1</v>
      </c>
    </row>
    <row r="74" spans="1:3" x14ac:dyDescent="0.25">
      <c r="A74" s="16" t="s">
        <v>98</v>
      </c>
      <c r="B74" s="16" t="s">
        <v>146</v>
      </c>
      <c r="C74" s="16" t="b">
        <v>1</v>
      </c>
    </row>
    <row r="75" spans="1:3" x14ac:dyDescent="0.25">
      <c r="A75" s="17" t="s">
        <v>271</v>
      </c>
      <c r="B75" s="16" t="s">
        <v>50</v>
      </c>
      <c r="C75" s="16" t="b">
        <v>1</v>
      </c>
    </row>
    <row r="76" spans="1:3" x14ac:dyDescent="0.25">
      <c r="A76" s="17" t="s">
        <v>105</v>
      </c>
      <c r="B76" s="16" t="s">
        <v>146</v>
      </c>
      <c r="C76" s="16" t="b">
        <v>1</v>
      </c>
    </row>
    <row r="77" spans="1:3" x14ac:dyDescent="0.25">
      <c r="A77" s="17" t="s">
        <v>275</v>
      </c>
      <c r="B77" s="16" t="s">
        <v>50</v>
      </c>
      <c r="C77" s="16" t="b">
        <v>1</v>
      </c>
    </row>
    <row r="78" spans="1:3" x14ac:dyDescent="0.25">
      <c r="A78" s="17" t="s">
        <v>106</v>
      </c>
      <c r="B78" s="16" t="s">
        <v>146</v>
      </c>
      <c r="C78" s="16" t="b">
        <v>1</v>
      </c>
    </row>
    <row r="79" spans="1:3" x14ac:dyDescent="0.25">
      <c r="A79" s="17" t="s">
        <v>279</v>
      </c>
      <c r="B79" s="16" t="s">
        <v>50</v>
      </c>
      <c r="C79" s="16" t="b">
        <v>1</v>
      </c>
    </row>
    <row r="80" spans="1:3" x14ac:dyDescent="0.25">
      <c r="A80" s="17" t="s">
        <v>249</v>
      </c>
      <c r="B80" s="16" t="s">
        <v>146</v>
      </c>
      <c r="C80" s="16" t="b">
        <v>1</v>
      </c>
    </row>
    <row r="81" spans="1:3" x14ac:dyDescent="0.25">
      <c r="A81" s="16" t="s">
        <v>243</v>
      </c>
      <c r="B81" s="16" t="s">
        <v>36</v>
      </c>
      <c r="C81" s="16" t="b">
        <v>1</v>
      </c>
    </row>
    <row r="82" spans="1:3" x14ac:dyDescent="0.25">
      <c r="A82" s="16" t="s">
        <v>244</v>
      </c>
      <c r="B82" s="16" t="s">
        <v>36</v>
      </c>
      <c r="C82" s="16" t="b">
        <v>1</v>
      </c>
    </row>
    <row r="83" spans="1:3" x14ac:dyDescent="0.25">
      <c r="A83" s="16" t="s">
        <v>245</v>
      </c>
      <c r="B83" s="16" t="s">
        <v>36</v>
      </c>
      <c r="C83" s="16" t="b">
        <v>1</v>
      </c>
    </row>
    <row r="84" spans="1:3" x14ac:dyDescent="0.25">
      <c r="A84" s="16" t="s">
        <v>246</v>
      </c>
      <c r="B84" s="16" t="s">
        <v>36</v>
      </c>
      <c r="C84" s="16" t="b">
        <v>1</v>
      </c>
    </row>
    <row r="85" spans="1:3" x14ac:dyDescent="0.25">
      <c r="A85" s="16" t="s">
        <v>247</v>
      </c>
      <c r="B85" s="16" t="s">
        <v>36</v>
      </c>
      <c r="C85" s="16" t="b">
        <v>1</v>
      </c>
    </row>
    <row r="86" spans="1:3" x14ac:dyDescent="0.25">
      <c r="A86" s="16" t="s">
        <v>248</v>
      </c>
      <c r="B86" s="16" t="s">
        <v>36</v>
      </c>
      <c r="C86" s="16" t="b">
        <v>1</v>
      </c>
    </row>
    <row r="87" spans="1:3" x14ac:dyDescent="0.25">
      <c r="A87" s="16" t="s">
        <v>251</v>
      </c>
      <c r="B87" s="16" t="s">
        <v>36</v>
      </c>
      <c r="C87" s="16" t="b">
        <v>1</v>
      </c>
    </row>
    <row r="88" spans="1:3" x14ac:dyDescent="0.25">
      <c r="A88" s="16" t="s">
        <v>291</v>
      </c>
      <c r="B88" s="16" t="s">
        <v>20</v>
      </c>
      <c r="C88" s="16" t="b">
        <v>1</v>
      </c>
    </row>
    <row r="89" spans="1:3" x14ac:dyDescent="0.25">
      <c r="A89" s="16" t="s">
        <v>288</v>
      </c>
      <c r="B89" s="16" t="s">
        <v>146</v>
      </c>
      <c r="C89" s="16" t="b">
        <v>1</v>
      </c>
    </row>
    <row r="90" spans="1:3" x14ac:dyDescent="0.25">
      <c r="A90" s="16" t="s">
        <v>293</v>
      </c>
      <c r="B90" s="16" t="s">
        <v>20</v>
      </c>
      <c r="C90" s="16" t="b">
        <v>1</v>
      </c>
    </row>
    <row r="91" spans="1:3" x14ac:dyDescent="0.25">
      <c r="A91" s="16" t="s">
        <v>290</v>
      </c>
      <c r="B91" s="16" t="s">
        <v>146</v>
      </c>
      <c r="C91" s="16" t="b">
        <v>1</v>
      </c>
    </row>
    <row r="92" spans="1:3" x14ac:dyDescent="0.25">
      <c r="A92" s="16" t="s">
        <v>292</v>
      </c>
      <c r="B92" s="16" t="s">
        <v>20</v>
      </c>
      <c r="C92" s="16" t="b">
        <v>1</v>
      </c>
    </row>
    <row r="93" spans="1:3" x14ac:dyDescent="0.25">
      <c r="A93" s="16" t="s">
        <v>289</v>
      </c>
      <c r="B93" s="16" t="s">
        <v>146</v>
      </c>
      <c r="C93" s="16" t="b">
        <v>1</v>
      </c>
    </row>
    <row r="94" spans="1:3" x14ac:dyDescent="0.25">
      <c r="A94" s="17" t="s">
        <v>93</v>
      </c>
      <c r="B94" s="16" t="s">
        <v>146</v>
      </c>
      <c r="C94" s="16" t="b">
        <v>1</v>
      </c>
    </row>
    <row r="95" spans="1:3" x14ac:dyDescent="0.25">
      <c r="A95" s="17" t="s">
        <v>270</v>
      </c>
      <c r="B95" s="16" t="s">
        <v>50</v>
      </c>
      <c r="C95" s="16" t="b">
        <v>1</v>
      </c>
    </row>
    <row r="96" spans="1:3" x14ac:dyDescent="0.25">
      <c r="A96" s="17" t="s">
        <v>108</v>
      </c>
      <c r="B96" s="16" t="s">
        <v>146</v>
      </c>
      <c r="C96" s="16" t="b">
        <v>1</v>
      </c>
    </row>
    <row r="97" spans="1:3" x14ac:dyDescent="0.25">
      <c r="A97" s="17" t="s">
        <v>285</v>
      </c>
      <c r="B97" s="16" t="s">
        <v>50</v>
      </c>
      <c r="C97" s="16" t="b">
        <v>1</v>
      </c>
    </row>
    <row r="98" spans="1:3" x14ac:dyDescent="0.25">
      <c r="A98" s="17" t="s">
        <v>99</v>
      </c>
      <c r="B98" s="16" t="s">
        <v>146</v>
      </c>
      <c r="C98" s="16" t="b">
        <v>1</v>
      </c>
    </row>
    <row r="99" spans="1:3" x14ac:dyDescent="0.25">
      <c r="A99" s="17" t="s">
        <v>273</v>
      </c>
      <c r="B99" s="16" t="s">
        <v>50</v>
      </c>
      <c r="C99" s="16" t="b">
        <v>1</v>
      </c>
    </row>
    <row r="100" spans="1:3" x14ac:dyDescent="0.25">
      <c r="A100" s="17" t="s">
        <v>100</v>
      </c>
      <c r="B100" s="16" t="s">
        <v>146</v>
      </c>
      <c r="C100" s="16" t="b">
        <v>1</v>
      </c>
    </row>
    <row r="101" spans="1:3" x14ac:dyDescent="0.25">
      <c r="A101" s="17" t="s">
        <v>277</v>
      </c>
      <c r="B101" s="16" t="s">
        <v>50</v>
      </c>
      <c r="C101" s="16" t="b">
        <v>1</v>
      </c>
    </row>
    <row r="102" spans="1:3" x14ac:dyDescent="0.25">
      <c r="A102" s="17" t="s">
        <v>101</v>
      </c>
      <c r="B102" s="16" t="s">
        <v>146</v>
      </c>
      <c r="C102" s="16" t="b">
        <v>1</v>
      </c>
    </row>
    <row r="103" spans="1:3" x14ac:dyDescent="0.25">
      <c r="A103" s="17" t="s">
        <v>281</v>
      </c>
      <c r="B103" s="16" t="s">
        <v>50</v>
      </c>
      <c r="C103" s="16" t="b">
        <v>1</v>
      </c>
    </row>
    <row r="104" spans="1:3" x14ac:dyDescent="0.25">
      <c r="A104" s="17" t="s">
        <v>102</v>
      </c>
      <c r="B104" s="16" t="s">
        <v>146</v>
      </c>
      <c r="C104" s="16" t="b">
        <v>1</v>
      </c>
    </row>
    <row r="105" spans="1:3" x14ac:dyDescent="0.25">
      <c r="A105" s="17" t="s">
        <v>274</v>
      </c>
      <c r="B105" s="16" t="s">
        <v>50</v>
      </c>
      <c r="C105" s="16" t="b">
        <v>1</v>
      </c>
    </row>
    <row r="106" spans="1:3" x14ac:dyDescent="0.25">
      <c r="A106" s="17" t="s">
        <v>103</v>
      </c>
      <c r="B106" s="16" t="s">
        <v>146</v>
      </c>
      <c r="C106" s="16" t="b">
        <v>1</v>
      </c>
    </row>
    <row r="107" spans="1:3" x14ac:dyDescent="0.25">
      <c r="A107" s="17" t="s">
        <v>278</v>
      </c>
      <c r="B107" s="16" t="s">
        <v>50</v>
      </c>
      <c r="C107" s="16" t="b">
        <v>1</v>
      </c>
    </row>
    <row r="108" spans="1:3" x14ac:dyDescent="0.25">
      <c r="A108" s="17" t="s">
        <v>104</v>
      </c>
      <c r="B108" s="16" t="s">
        <v>146</v>
      </c>
      <c r="C108" s="16" t="b">
        <v>1</v>
      </c>
    </row>
    <row r="109" spans="1:3" x14ac:dyDescent="0.25">
      <c r="A109" s="17" t="s">
        <v>282</v>
      </c>
      <c r="B109" s="16" t="s">
        <v>50</v>
      </c>
      <c r="C109" s="16" t="b">
        <v>1</v>
      </c>
    </row>
    <row r="110" spans="1:3" x14ac:dyDescent="0.25">
      <c r="A110" s="17" t="s">
        <v>94</v>
      </c>
      <c r="B110" s="16" t="s">
        <v>146</v>
      </c>
      <c r="C110" s="16" t="b">
        <v>1</v>
      </c>
    </row>
    <row r="111" spans="1:3" x14ac:dyDescent="0.25">
      <c r="A111" s="17" t="s">
        <v>272</v>
      </c>
      <c r="B111" s="16" t="s">
        <v>50</v>
      </c>
      <c r="C111" s="16" t="b">
        <v>1</v>
      </c>
    </row>
    <row r="112" spans="1:3" x14ac:dyDescent="0.25">
      <c r="A112" s="17" t="s">
        <v>95</v>
      </c>
      <c r="B112" s="16" t="s">
        <v>146</v>
      </c>
      <c r="C112" s="16" t="b">
        <v>1</v>
      </c>
    </row>
    <row r="113" spans="1:3" x14ac:dyDescent="0.25">
      <c r="A113" s="17" t="s">
        <v>276</v>
      </c>
      <c r="B113" s="16" t="s">
        <v>50</v>
      </c>
      <c r="C113" s="16" t="b">
        <v>1</v>
      </c>
    </row>
    <row r="114" spans="1:3" x14ac:dyDescent="0.25">
      <c r="A114" s="17" t="s">
        <v>96</v>
      </c>
      <c r="B114" s="16" t="s">
        <v>146</v>
      </c>
      <c r="C114" s="16" t="b">
        <v>1</v>
      </c>
    </row>
    <row r="115" spans="1:3" x14ac:dyDescent="0.25">
      <c r="A115" s="17" t="s">
        <v>280</v>
      </c>
      <c r="B115" s="16" t="s">
        <v>50</v>
      </c>
      <c r="C115" s="16" t="b">
        <v>1</v>
      </c>
    </row>
    <row r="116" spans="1:3" x14ac:dyDescent="0.25">
      <c r="A116" s="17" t="s">
        <v>107</v>
      </c>
      <c r="B116" s="16" t="s">
        <v>146</v>
      </c>
      <c r="C116" s="16" t="b">
        <v>1</v>
      </c>
    </row>
    <row r="117" spans="1:3" x14ac:dyDescent="0.25">
      <c r="A117" s="17" t="s">
        <v>283</v>
      </c>
      <c r="B117" s="16" t="s">
        <v>50</v>
      </c>
      <c r="C117" s="16" t="b">
        <v>1</v>
      </c>
    </row>
    <row r="118" spans="1:3" x14ac:dyDescent="0.25">
      <c r="A118" s="17" t="s">
        <v>109</v>
      </c>
      <c r="B118" s="16" t="s">
        <v>146</v>
      </c>
      <c r="C118" s="16" t="b">
        <v>1</v>
      </c>
    </row>
    <row r="119" spans="1:3" x14ac:dyDescent="0.25">
      <c r="A119" s="17" t="s">
        <v>284</v>
      </c>
      <c r="B119" s="16" t="s">
        <v>50</v>
      </c>
      <c r="C119" s="16" t="b">
        <v>1</v>
      </c>
    </row>
    <row r="120" spans="1:3" x14ac:dyDescent="0.25">
      <c r="A120" s="14" t="s">
        <v>388</v>
      </c>
      <c r="B120" s="14" t="s">
        <v>9</v>
      </c>
      <c r="C120" s="14" t="b">
        <v>0</v>
      </c>
    </row>
    <row r="121" spans="1:3" x14ac:dyDescent="0.25">
      <c r="A121" s="14" t="s">
        <v>374</v>
      </c>
      <c r="B121" s="14" t="s">
        <v>8</v>
      </c>
      <c r="C121" s="14" t="b">
        <v>0</v>
      </c>
    </row>
    <row r="122" spans="1:3" x14ac:dyDescent="0.25">
      <c r="A122" s="14" t="s">
        <v>375</v>
      </c>
      <c r="B122" s="14" t="s">
        <v>8</v>
      </c>
      <c r="C122" s="14" t="b">
        <v>0</v>
      </c>
    </row>
    <row r="123" spans="1:3" x14ac:dyDescent="0.25">
      <c r="A123" s="18" t="s">
        <v>379</v>
      </c>
      <c r="B123" s="19" t="s">
        <v>36</v>
      </c>
      <c r="C123" s="19" t="b">
        <v>1</v>
      </c>
    </row>
    <row r="124" spans="1:3" x14ac:dyDescent="0.25">
      <c r="A124" s="18" t="s">
        <v>378</v>
      </c>
      <c r="B124" s="19" t="s">
        <v>146</v>
      </c>
      <c r="C124" s="19" t="b">
        <v>1</v>
      </c>
    </row>
    <row r="125" spans="1:3" x14ac:dyDescent="0.25">
      <c r="A125" s="18" t="s">
        <v>382</v>
      </c>
      <c r="B125" s="19" t="s">
        <v>36</v>
      </c>
      <c r="C125" s="19" t="b">
        <v>1</v>
      </c>
    </row>
    <row r="126" spans="1:3" x14ac:dyDescent="0.25">
      <c r="A126" s="18" t="s">
        <v>383</v>
      </c>
      <c r="B126" s="19" t="s">
        <v>146</v>
      </c>
      <c r="C126" s="19" t="b">
        <v>1</v>
      </c>
    </row>
    <row r="127" spans="1:3" x14ac:dyDescent="0.25">
      <c r="A127" s="21" t="s">
        <v>405</v>
      </c>
      <c r="B127" s="21" t="s">
        <v>20</v>
      </c>
      <c r="C127" s="21" t="b">
        <v>0</v>
      </c>
    </row>
    <row r="128" spans="1:3" x14ac:dyDescent="0.25">
      <c r="A128" s="21" t="s">
        <v>447</v>
      </c>
      <c r="B128" s="21" t="s">
        <v>8</v>
      </c>
      <c r="C128" s="21" t="b">
        <v>0</v>
      </c>
    </row>
    <row r="129" spans="1:3" x14ac:dyDescent="0.25">
      <c r="A129" s="21" t="s">
        <v>448</v>
      </c>
      <c r="B129" s="21" t="s">
        <v>8</v>
      </c>
      <c r="C129" s="21" t="b">
        <v>0</v>
      </c>
    </row>
    <row r="130" spans="1:3" x14ac:dyDescent="0.25">
      <c r="A130" s="21" t="s">
        <v>400</v>
      </c>
      <c r="B130" s="21" t="s">
        <v>50</v>
      </c>
      <c r="C130" s="21" t="b">
        <v>0</v>
      </c>
    </row>
    <row r="131" spans="1:3" x14ac:dyDescent="0.25">
      <c r="A131" s="21" t="s">
        <v>402</v>
      </c>
      <c r="B131" s="21" t="s">
        <v>8</v>
      </c>
      <c r="C131" s="21" t="b">
        <v>0</v>
      </c>
    </row>
    <row r="132" spans="1:3" x14ac:dyDescent="0.25">
      <c r="A132" s="21" t="s">
        <v>404</v>
      </c>
      <c r="B132" s="21" t="s">
        <v>36</v>
      </c>
      <c r="C132" s="21" t="b">
        <v>0</v>
      </c>
    </row>
    <row r="133" spans="1:3" x14ac:dyDescent="0.25">
      <c r="A133" s="21" t="s">
        <v>398</v>
      </c>
      <c r="B133" s="21" t="s">
        <v>9</v>
      </c>
      <c r="C133" s="21" t="b">
        <v>0</v>
      </c>
    </row>
    <row r="134" spans="1:3" x14ac:dyDescent="0.25">
      <c r="A134" s="21" t="s">
        <v>429</v>
      </c>
      <c r="B134" s="21" t="s">
        <v>9</v>
      </c>
      <c r="C134" s="21" t="b">
        <v>0</v>
      </c>
    </row>
    <row r="135" spans="1:3" x14ac:dyDescent="0.25">
      <c r="A135" s="10" t="s">
        <v>422</v>
      </c>
      <c r="B135" s="10" t="s">
        <v>20</v>
      </c>
      <c r="C135" s="10" t="b">
        <v>1</v>
      </c>
    </row>
    <row r="136" spans="1:3" x14ac:dyDescent="0.25">
      <c r="A136" s="10" t="s">
        <v>426</v>
      </c>
      <c r="B136" s="10" t="s">
        <v>146</v>
      </c>
      <c r="C136" s="10" t="b">
        <v>1</v>
      </c>
    </row>
    <row r="137" spans="1:3" x14ac:dyDescent="0.25">
      <c r="A137" s="11" t="s">
        <v>449</v>
      </c>
      <c r="B137" s="10" t="s">
        <v>36</v>
      </c>
      <c r="C137" s="10" t="b">
        <v>1</v>
      </c>
    </row>
    <row r="138" spans="1:3" x14ac:dyDescent="0.25">
      <c r="A138" s="11" t="s">
        <v>450</v>
      </c>
      <c r="B138" s="10" t="s">
        <v>146</v>
      </c>
      <c r="C138" s="10" t="b">
        <v>1</v>
      </c>
    </row>
    <row r="139" spans="1:3" x14ac:dyDescent="0.25">
      <c r="A139" s="11" t="s">
        <v>451</v>
      </c>
      <c r="B139" s="10" t="s">
        <v>36</v>
      </c>
      <c r="C139" s="10" t="b">
        <v>1</v>
      </c>
    </row>
    <row r="140" spans="1:3" x14ac:dyDescent="0.25">
      <c r="A140" s="11" t="s">
        <v>452</v>
      </c>
      <c r="B140" s="10" t="s">
        <v>146</v>
      </c>
      <c r="C140" s="10" t="b">
        <v>1</v>
      </c>
    </row>
    <row r="141" spans="1:3" x14ac:dyDescent="0.25">
      <c r="A141" s="10" t="s">
        <v>427</v>
      </c>
      <c r="B141" s="10" t="s">
        <v>146</v>
      </c>
      <c r="C141" s="10" t="b">
        <v>1</v>
      </c>
    </row>
    <row r="142" spans="1:3" x14ac:dyDescent="0.25">
      <c r="A142" s="10" t="s">
        <v>401</v>
      </c>
      <c r="B142" s="10" t="s">
        <v>50</v>
      </c>
      <c r="C142" s="10" t="b">
        <v>1</v>
      </c>
    </row>
    <row r="143" spans="1:3" x14ac:dyDescent="0.25">
      <c r="A143" s="15" t="s">
        <v>431</v>
      </c>
      <c r="B143" s="15" t="s">
        <v>8</v>
      </c>
      <c r="C143" s="15" t="b">
        <v>0</v>
      </c>
    </row>
    <row r="144" spans="1:3" x14ac:dyDescent="0.25">
      <c r="A144" s="15" t="s">
        <v>387</v>
      </c>
      <c r="B144" s="15" t="s">
        <v>8</v>
      </c>
      <c r="C144" s="15" t="b">
        <v>0</v>
      </c>
    </row>
    <row r="145" spans="1:3" x14ac:dyDescent="0.25">
      <c r="A145" s="20" t="s">
        <v>446</v>
      </c>
      <c r="B145" s="20" t="s">
        <v>8</v>
      </c>
      <c r="C145" s="20" t="b">
        <v>1</v>
      </c>
    </row>
    <row r="146" spans="1:3" x14ac:dyDescent="0.25">
      <c r="A146" s="20" t="s">
        <v>438</v>
      </c>
      <c r="B146" s="20" t="s">
        <v>146</v>
      </c>
      <c r="C146" s="20" t="b">
        <v>1</v>
      </c>
    </row>
    <row r="147" spans="1:3" x14ac:dyDescent="0.25">
      <c r="A147" s="20" t="s">
        <v>439</v>
      </c>
      <c r="B147" s="20" t="s">
        <v>9</v>
      </c>
      <c r="C147" s="20" t="b">
        <v>1</v>
      </c>
    </row>
    <row r="148" spans="1:3" x14ac:dyDescent="0.25">
      <c r="A148" s="20" t="s">
        <v>445</v>
      </c>
      <c r="B148" s="20" t="s">
        <v>8</v>
      </c>
      <c r="C148" s="20" t="b">
        <v>1</v>
      </c>
    </row>
    <row r="149" spans="1:3" x14ac:dyDescent="0.25">
      <c r="A149" s="20" t="s">
        <v>433</v>
      </c>
      <c r="B149" s="20" t="s">
        <v>146</v>
      </c>
      <c r="C149" s="20" t="b">
        <v>1</v>
      </c>
    </row>
  </sheetData>
  <sortState xmlns:xlrd2="http://schemas.microsoft.com/office/spreadsheetml/2017/richdata2" ref="A61:D119">
    <sortCondition ref="A11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DB04-F3EF-49D0-9DC1-1D973209856B}">
  <dimension ref="A1:H2"/>
  <sheetViews>
    <sheetView workbookViewId="0">
      <selection activeCell="G2" sqref="G2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4.7109375" bestFit="1" customWidth="1"/>
    <col min="4" max="4" width="15" bestFit="1" customWidth="1"/>
    <col min="6" max="6" width="35.5703125" bestFit="1" customWidth="1"/>
    <col min="7" max="7" width="41.85546875" bestFit="1" customWidth="1"/>
    <col min="8" max="8" width="37.28515625" bestFit="1" customWidth="1"/>
  </cols>
  <sheetData>
    <row r="1" spans="1:8" x14ac:dyDescent="0.25">
      <c r="A1" s="2" t="s">
        <v>460</v>
      </c>
      <c r="B1" s="2" t="s">
        <v>461</v>
      </c>
      <c r="C1" s="22" t="s">
        <v>462</v>
      </c>
      <c r="D1" s="22" t="s">
        <v>463</v>
      </c>
      <c r="E1" s="22" t="s">
        <v>464</v>
      </c>
      <c r="F1" s="22" t="s">
        <v>465</v>
      </c>
      <c r="G1" s="22" t="s">
        <v>466</v>
      </c>
      <c r="H1" t="s">
        <v>467</v>
      </c>
    </row>
    <row r="2" spans="1:8" x14ac:dyDescent="0.25">
      <c r="A2" t="s">
        <v>459</v>
      </c>
      <c r="B2" t="s">
        <v>458</v>
      </c>
      <c r="C2" t="s">
        <v>385</v>
      </c>
      <c r="D2" t="s">
        <v>385</v>
      </c>
      <c r="E2" t="s">
        <v>469</v>
      </c>
      <c r="F2" s="23" t="s">
        <v>470</v>
      </c>
      <c r="G2" s="4" t="s">
        <v>471</v>
      </c>
      <c r="H2" s="22" t="s">
        <v>468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calculates</vt:lpstr>
      <vt:lpstr>prompt_types</vt:lpstr>
      <vt:lpstr>model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2019-03-01T11:23:02Z</dcterms:modified>
</cp:coreProperties>
</file>