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2278DAE-14A3-4390-B7DA-C5D715E745A4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<sst xmlns="http://schemas.openxmlformats.org/spreadsheetml/2006/main" count="1323" uniqueCount="566">
  <si>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</si>
  <si>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</si>
  <si>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</si>
  <si>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</si>
  <si>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</si>
  <si>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</si>
  <si>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</si>
  <si>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</si>
  <si>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</si>
  <si>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</si>
  <si>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</si>
  <si>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</si>
  <si>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</si>
  <si>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</si>
  <si>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</si>
  <si>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</si>
  <si>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</si>
  <si>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</si>
  <si>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</si>
  <si>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</si>
  <si>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</si>
  <si>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</si>
  <si>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</si>
  <si>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</si>
  <si>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</si>
  <si>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</si>
  <si>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</si>
  <si>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</si>
  <si>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</si>
  <si>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</si>
  <si>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</si>
  <si>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</si>
  <si>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</si>
  <si>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</si>
  <si>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</si>
  <si>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</si>
  <si>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</si>
  <si>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</si>
  <si>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</si>
  <si>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</si>
  <si>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</si>
  <si>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</si>
  <si>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</si>
  <si>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</si>
  <si>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</si>
  <si>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</si>
  <si>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</si>
  <si>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</si>
  <si>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</si>
  <si>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</si>
  <si>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</si>
  <si>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</si>
  <si>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</si>
  <si>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</si>
  <si>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</si>
  <si>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</si>
  <si>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</si>
  <si>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</si>
  <si>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</si>
  <si>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</si>
  <si>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</si>
  <si>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</si>
  <si>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</si>
  <si>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</si>
  <si>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</si>
  <si>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</si>
  <si>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</si>
  <si>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</si>
  <si>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</si>
  <si>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</si>
  <si>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</si>
  <si>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</si>
  <si>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</si>
  <si>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</si>
  <si>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</si>
  <si>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</si>
  <si>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</si>
  <si>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</si>
  <si>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</si>
  <si>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</si>
  <si>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</si>
  <si>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</si>
  <si>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</si>
  <si>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</si>
  <si>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</si>
  <si>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</si>
  <si>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</si>
  <si>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</si>
  <si>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</si>
  <si>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</si>
  <si>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</si>
  <si>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</si>
  <si>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</si>
  <si>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</si>
  <si>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</si>
  <si>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</si>
  <si>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</si>
  <si>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</si>
  <si>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</si>
  <si>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</si>
  <si>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</si>
  <si>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</si>
  <si>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</si>
  <si>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</si>
  <si>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</si>
  <si>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</si>
  <si>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</si>
  <si>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</si>
  <si>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</si>
  <si>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</si>
  <si>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</si>
  <si>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</si>
  <si>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</si>
  <si>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</si>
  <si>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</si>
  <si>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</si>
  <si>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</si>
  <si>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</si>
  <si>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</si>
  <si>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</si>
  <si>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</si>
  <si>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</si>
  <si>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</si>
  <si>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</si>
  <si>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</si>
  <si>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</si>
  <si>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</si>
  <si>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</si>
  <si>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</si>
  <si>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</si>
  <si>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</si>
  <si>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</si>
  <si>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</si>
  <si>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</si>
  <si>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</si>
  <si>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</si>
  <si>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</si>
  <si>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</si>
  <si>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</si>
  <si>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</si>
  <si>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</si>
  <si>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</si>
  <si>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</si>
  <si>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</si>
  <si>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</si>
  <si>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</si>
  <si>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</si>
  <si>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</si>
  <si>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</si>
  <si>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</si>
  <si>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</si>
  <si>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</si>
  <si>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</si>
  <si>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</si>
  <si>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</si>
  <si>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</si>
  <si>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</si>
  <si>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</si>
  <si>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</si>
  <si>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</si>
  <si>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</si>
  <si>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</si>
  <si>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</si>
  <si>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</si>
  <si>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</si>
  <si>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</si>
  <si>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</si>
  <si>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</si>
  <si>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</si>
  <si>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</si>
  <si>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</si>
  <si>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</si>
  <si>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</si>
  <si>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</si>
  <si>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</si>
  <si>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</si>
  <si>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</si>
  <si>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</si>
  <si>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</si>
  <si>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</si>
  <si>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</si>
  <si>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</si>
  <si>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</si>
  <si>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</si>
  <si>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</si>
  <si>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</si>
  <si>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</si>
  <si>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</si>
  <si>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</si>
  <si>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</si>
  <si>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</si>
  <si>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</si>
  <si>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</si>
  <si>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</si>
  <si>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</si>
  <si>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</si>
  <si>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</si>
  <si>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</si>
  <si>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</si>
  <si>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</si>
  <si>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</si>
  <si>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</si>
  <si>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</si>
  <si>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</si>
  <si>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</si>
  <si>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</si>
  <si>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</si>
  <si>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</si>
  <si>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</si>
  <si>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</si>
  <si>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</si>
  <si>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</si>
  <si>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</si>
  <si>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</si>
  <si>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</si>
  <si>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</si>
  <si>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</si>
  <si>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</si>
  <si>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</si>
  <si>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</si>
  <si>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</si>
  <si>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</si>
  <si>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</si>
  <si>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</si>
  <si>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</si>
  <si>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</si>
  <si>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</si>
  <si>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</si>
  <si>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</si>
  <si>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</si>
  <si>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</si>
  <si>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</si>
  <si>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</si>
  <si>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</si>
  <si>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</si>
  <si>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</si>
  <si>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</si>
  <si>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</si>
  <si>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</si>
  <si>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</si>
  <si>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</si>
  <si>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</si>
  <si>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</si>
  <si>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</si>
  <si>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</si>
  <si>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</si>
  <si>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</si>
  <si>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</si>
  <si>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</si>
  <si>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</si>
  <si>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</si>
  <si>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</si>
  <si>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</si>
  <si>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</si>
  <si>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</si>
  <si>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</si>
  <si>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</si>
  <si>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</si>
  <si>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</si>
  <si>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</si>
  <si>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</si>
  <si>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</si>
  <si>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</si>
  <si>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</si>
  <si>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</si>
  <si>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</si>
  <si>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</si>
  <si>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</si>
  <si>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</si>
  <si>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</si>
  <si>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</si>
  <si>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</si>
  <si>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</si>
  <si>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</si>
  <si>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</si>
  <si>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</si>
  <si>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</si>
  <si>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</si>
  <si>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</si>
  <si>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</si>
  <si>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</si>
  <si>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</si>
  <si>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</si>
  <si>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</si>
  <si>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</si>
  <si>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</si>
  <si>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</si>
  <si>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</si>
  <si>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</si>
  <si>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</si>
  <si>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</si>
  <si>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</si>
  <si>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</si>
  <si>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</si>
  <si>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</si>
  <si>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</si>
  <si>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</si>
  <si>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</si>
  <si>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</si>
  <si>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</si>
  <si>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</si>
  <si>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</si>
  <si>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</si>
  <si>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</si>
  <si>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</si>
  <si>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</si>
  <si>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</si>
  <si>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</si>
  <si>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</si>
  <si>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</si>
  <si>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</si>
  <si>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</si>
  <si>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</si>
  <si>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</si>
  <si>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</si>
  <si>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</si>
  <si>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</si>
  <si>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</si>
  <si>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</si>
  <si>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</si>
  <si>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</si>
  <si>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</si>
  <si>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</si>
  <si>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</si>
  <si>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</si>
  <si>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</si>
  <si>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</si>
  <si>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</si>
  <si>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</si>
  <si>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</si>
  <si>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</si>
  <si>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</si>
  <si>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</si>
  <si>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</si>
  <si>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</si>
  <si>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</si>
  <si>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</si>
  <si>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</si>
  <si>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</si>
  <si>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</si>
  <si>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</si>
  <si>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</si>
  <si>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</si>
  <si>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</si>
  <si>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</si>
  <si>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</si>
  <si>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</si>
  <si>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</si>
  <si>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</si>
  <si>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</si>
  <si>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</si>
  <si>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</si>
  <si>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</si>
  <si>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</si>
  <si>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</si>
  <si>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</si>
  <si>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</si>
  <si>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</si>
  <si>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</si>
  <si>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</si>
  <si>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</si>
  <si>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</si>
  <si>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</si>
  <si>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</si>
  <si>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</si>
  <si>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</si>
  <si>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</si>
  <si>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</si>
  <si>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</si>
  <si>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</si>
  <si>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</si>
  <si>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</si>
  <si>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</si>
  <si>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</si>
  <si>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</si>
  <si>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</si>
  <si>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</si>
  <si>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</si>
  <si>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</si>
  <si>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</si>
  <si>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</si>
  <si>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</si>
  <si>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</si>
  <si>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</si>
  <si>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</si>
  <si>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</si>
  <si>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</si>
  <si>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</si>
  <si>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</si>
  <si>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</si>
  <si>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</si>
  <si>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</si>
  <si>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</si>
  <si>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</si>
  <si>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</si>
  <si>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</si>
  <si>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</si>
  <si>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</si>
  <si>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</si>
  <si>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</si>
  <si>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</si>
  <si>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</si>
  <si>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</si>
  <si>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off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</si>
  <si>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</si>
  <si>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</si>
  <si>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</si>
  <si>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</si>
  <si>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</si>
  <si>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</si>
  <si>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</si>
  <si>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</si>
  <si>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</si>
  <si>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</si>
  <si>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</si>
  <si>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</si>
  <si>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</si>
  <si>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</si>
  <si>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</si>
  <si>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</si>
  <si>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</si>
  <si>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</si>
  <si>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</si>
  <si>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</si>
  <si>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</si>
  <si>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</si>
  <si>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</si>
  <si>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</si>
  <si>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</si>
  <si>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</si>
  <si>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</si>
  <si>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</si>
  <si>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</si>
  <si>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</si>
  <si>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</si>
  <si>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</si>
  <si>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</si>
  <si>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</si>
  <si>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</si>
  <si>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</si>
  <si>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</si>
  <si>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</si>
  <si>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</si>
  <si>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</si>
  <si>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</si>
  <si>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</si>
  <si>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</si>
  <si>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</si>
  <si>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</si>
  <si>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</si>
  <si>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</si>
  <si>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</si>
  <si>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</si>
  <si>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</si>
  <si>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</si>
  <si>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</si>
  <si>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</si>
  <si>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</si>
  <si>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</si>
  <si>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</si>
  <si>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</si>
  <si>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</si>
  <si>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</si>
  <si>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</si>
  <si>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</si>
  <si>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</si>
  <si>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</si>
  <si>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</si>
  <si>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</si>
  <si>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</si>
  <si>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</si>
  <si>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</si>
  <si>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</si>
  <si>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</si>
  <si>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</si>
  <si>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</si>
  <si>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</si>
  <si>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</si>
  <si>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</si>
  <si>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</si>
  <si>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</si>
  <si>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</si>
  <si>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</si>
  <si>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</si>
  <si>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</si>
  <si>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</si>
  <si>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</si>
  <si>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</si>
  <si>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</si>
  <si>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</si>
  <si>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</si>
  <si>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</si>
  <si>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</si>
  <si>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</si>
  <si>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</si>
  <si>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</si>
  <si>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</si>
  <si>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</si>
  <si>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</si>
  <si>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</si>
  <si>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</si>
  <si>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</si>
  <si>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</si>
  <si>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</si>
  <si>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</si>
  <si>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</si>
  <si>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</si>
  <si>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Malaria test</t>
  </si>
  <si>
    <t>data('malq') != null</t>
  </si>
  <si>
    <t>data('geresli')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</si>
  <si>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</si>
  <si>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</si>
  <si>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</si>
  <si>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</si>
  <si>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</si>
  <si>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</si>
  <si>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</si>
  <si>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data('defdiag1n') !=null</t>
  </si>
  <si>
    <t>data('defdiag2n') !=null</t>
  </si>
  <si>
    <t>data('defdiag3n') !=null</t>
  </si>
  <si>
    <t>Observation</t>
  </si>
  <si>
    <t>Observacao</t>
  </si>
  <si>
    <t>Total amount of blood transfusion (mL)</t>
  </si>
  <si>
    <t>Transfucao de sangue total (mL)</t>
  </si>
  <si>
    <t>data('transtotq')!=null</t>
  </si>
  <si>
    <t>Blood type</t>
  </si>
  <si>
    <t>Grupo sanguino</t>
  </si>
  <si>
    <t>bloodNA</t>
  </si>
  <si>
    <t>data('sanguegrpq')!=null</t>
  </si>
  <si>
    <t>data('sanguegrpq')</t>
  </si>
  <si>
    <t>data('sanguegrpi')</t>
  </si>
  <si>
    <t xml:space="preserve">data('smxcau') == '53' </t>
  </si>
  <si>
    <t>Time of death</t>
  </si>
  <si>
    <t>Hora de falecimento</t>
  </si>
  <si>
    <t>data('falq') != null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</si>
  <si>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</si>
  <si>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</si>
  <si>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</si>
  <si>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</si>
  <si>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</si>
  <si>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</si>
  <si>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</si>
  <si>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</si>
  <si>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</si>
  <si>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</si>
  <si>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</si>
  <si>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</si>
  <si>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</si>
  <si>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</si>
  <si>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</si>
  <si>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</si>
  <si>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</si>
  <si>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</si>
  <si>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</si>
  <si>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</si>
  <si>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</si>
  <si>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</si>
  <si>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</si>
  <si>
    <t>dischargeQuick</t>
  </si>
  <si>
    <t>Add child from medical histories</t>
  </si>
  <si>
    <t>Definitive diagnosis 1</t>
  </si>
  <si>
    <t>Diagnostico definitivo 1</t>
  </si>
  <si>
    <t>Definitive diagnosis 2</t>
  </si>
  <si>
    <t>Diagnostico definitivo 2</t>
  </si>
  <si>
    <t>Definitive diagnosis 3</t>
  </si>
  <si>
    <t>Diagnostico definitivo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</si>
</sst>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quotePrefix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B8" sqref="B8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401</v>
      </c>
      <c r="B2" s="2"/>
      <c r="C2" s="2"/>
      <c r="D2" s="2"/>
    </row>
    <row r="3" spans="1:4" x14ac:dyDescent="0.25">
      <c r="A3" s="2"/>
      <c r="B3" s="2" t="s">
        <v>404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558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557</v>
      </c>
    </row>
    <row r="5" spans="1:7" x14ac:dyDescent="0.25">
      <c r="A5" t="s">
        <v>4</v>
      </c>
      <c r="C5" t="s">
        <v>559</v>
      </c>
      <c r="D5" t="s">
        <v>559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37"/>
  <sheetViews>
    <sheetView workbookViewId="0">
      <pane ySplit="1" topLeftCell="A47" activePane="bottomLeft" state="frozen"/>
      <selection pane="bottomLeft" activeCell="G52" sqref="G52:H62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405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x14ac:dyDescent="0.25">
      <c r="B2" t="s">
        <v>17</v>
      </c>
    </row>
    <row r="3" spans="1:17" x14ac:dyDescent="0.25">
      <c r="D3" t="s">
        <v>9</v>
      </c>
      <c r="E3" t="s">
        <v>382</v>
      </c>
      <c r="F3" t="s">
        <v>376</v>
      </c>
      <c r="G3" t="s">
        <v>487</v>
      </c>
    </row>
    <row r="4" spans="1:17" x14ac:dyDescent="0.25">
      <c r="B4" t="s">
        <v>18</v>
      </c>
    </row>
    <row r="5" spans="1:17" x14ac:dyDescent="0.25">
      <c r="B5" t="s">
        <v>488</v>
      </c>
      <c r="C5" t="s">
        <v>489</v>
      </c>
    </row>
    <row r="6" spans="1:17" x14ac:dyDescent="0.25">
      <c r="B6" t="s">
        <v>17</v>
      </c>
    </row>
    <row r="7" spans="1:17" x14ac:dyDescent="0.25">
      <c r="D7" t="s">
        <v>49</v>
      </c>
      <c r="F7" t="s">
        <v>377</v>
      </c>
      <c r="G7" t="s">
        <v>490</v>
      </c>
      <c r="H7" t="s">
        <v>491</v>
      </c>
    </row>
    <row r="8" spans="1:17" ht="16.7" customHeight="1" x14ac:dyDescent="0.25">
      <c r="D8" t="s">
        <v>145</v>
      </c>
      <c r="E8" t="s">
        <v>391</v>
      </c>
      <c r="F8" t="s">
        <v>388</v>
      </c>
    </row>
    <row r="9" spans="1:17" ht="16.7" customHeight="1" x14ac:dyDescent="0.25">
      <c r="B9" t="s">
        <v>488</v>
      </c>
      <c r="C9" t="s">
        <v>492</v>
      </c>
    </row>
    <row r="10" spans="1:17" ht="16.7" customHeight="1" x14ac:dyDescent="0.25">
      <c r="D10" t="s">
        <v>493</v>
      </c>
      <c r="F10" t="s">
        <v>377</v>
      </c>
      <c r="L10" t="s">
        <v>494</v>
      </c>
    </row>
    <row r="11" spans="1:17" ht="16.7" customHeight="1" x14ac:dyDescent="0.25">
      <c r="D11" t="s">
        <v>8</v>
      </c>
      <c r="F11" t="s">
        <v>387</v>
      </c>
      <c r="G11" t="s">
        <v>495</v>
      </c>
      <c r="P11" t="s">
        <v>403</v>
      </c>
    </row>
    <row r="12" spans="1:17" ht="16.7" customHeight="1" x14ac:dyDescent="0.25">
      <c r="B12" t="s">
        <v>496</v>
      </c>
    </row>
    <row r="13" spans="1:17" ht="16.7" customHeight="1" x14ac:dyDescent="0.25">
      <c r="D13" t="s">
        <v>493</v>
      </c>
      <c r="F13" t="s">
        <v>377</v>
      </c>
      <c r="L13" t="s">
        <v>497</v>
      </c>
    </row>
    <row r="14" spans="1:17" ht="16.7" customHeight="1" x14ac:dyDescent="0.25">
      <c r="B14" t="s">
        <v>498</v>
      </c>
    </row>
    <row r="15" spans="1:17" ht="16.7" customHeight="1" x14ac:dyDescent="0.25">
      <c r="B15" t="s">
        <v>18</v>
      </c>
    </row>
    <row r="16" spans="1:17" ht="16.7" customHeight="1" x14ac:dyDescent="0.25">
      <c r="B16" t="s">
        <v>17</v>
      </c>
    </row>
    <row r="17" spans="2:16" ht="16.7" customHeight="1" x14ac:dyDescent="0.25">
      <c r="D17" t="s">
        <v>499</v>
      </c>
      <c r="G17" t="s">
        <v>500</v>
      </c>
      <c r="H17" t="s">
        <v>501</v>
      </c>
    </row>
    <row r="18" spans="2:16" ht="16.7" customHeight="1" x14ac:dyDescent="0.25">
      <c r="D18" t="s">
        <v>19</v>
      </c>
      <c r="F18" t="s">
        <v>413</v>
      </c>
      <c r="G18" t="s">
        <v>502</v>
      </c>
      <c r="H18" t="s">
        <v>503</v>
      </c>
      <c r="P18" t="s">
        <v>403</v>
      </c>
    </row>
    <row r="19" spans="2:16" ht="16.7" customHeight="1" x14ac:dyDescent="0.25">
      <c r="D19" t="s">
        <v>19</v>
      </c>
      <c r="F19" t="s">
        <v>414</v>
      </c>
      <c r="G19" t="s">
        <v>504</v>
      </c>
      <c r="H19" t="s">
        <v>505</v>
      </c>
      <c r="P19" t="s">
        <v>403</v>
      </c>
    </row>
    <row r="20" spans="2:16" ht="16.7" customHeight="1" x14ac:dyDescent="0.25">
      <c r="D20" t="s">
        <v>145</v>
      </c>
      <c r="E20" t="s">
        <v>430</v>
      </c>
      <c r="F20" t="s">
        <v>427</v>
      </c>
    </row>
    <row r="21" spans="2:16" ht="16.7" customHeight="1" x14ac:dyDescent="0.25">
      <c r="B21" t="s">
        <v>488</v>
      </c>
      <c r="C21" t="s">
        <v>506</v>
      </c>
    </row>
    <row r="22" spans="2:16" ht="16.7" customHeight="1" x14ac:dyDescent="0.25">
      <c r="D22" t="s">
        <v>493</v>
      </c>
      <c r="F22" t="s">
        <v>413</v>
      </c>
      <c r="L22">
        <v>99</v>
      </c>
    </row>
    <row r="23" spans="2:16" ht="16.7" customHeight="1" x14ac:dyDescent="0.25">
      <c r="D23" t="s">
        <v>493</v>
      </c>
      <c r="F23" t="s">
        <v>414</v>
      </c>
      <c r="L23">
        <v>99</v>
      </c>
    </row>
    <row r="24" spans="2:16" ht="16.7" customHeight="1" x14ac:dyDescent="0.25">
      <c r="B24" t="s">
        <v>498</v>
      </c>
    </row>
    <row r="25" spans="2:16" ht="16.7" customHeight="1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499</v>
      </c>
      <c r="G27" t="s">
        <v>507</v>
      </c>
    </row>
    <row r="28" spans="2:16" ht="16.7" customHeight="1" x14ac:dyDescent="0.25">
      <c r="D28" t="s">
        <v>19</v>
      </c>
      <c r="F28" t="s">
        <v>469</v>
      </c>
      <c r="P28" t="s">
        <v>403</v>
      </c>
    </row>
    <row r="29" spans="2:16" x14ac:dyDescent="0.25">
      <c r="D29" t="s">
        <v>19</v>
      </c>
      <c r="F29" t="s">
        <v>410</v>
      </c>
      <c r="P29" t="s">
        <v>403</v>
      </c>
    </row>
    <row r="30" spans="2:16" ht="16.7" customHeight="1" x14ac:dyDescent="0.25">
      <c r="D30" t="s">
        <v>145</v>
      </c>
      <c r="E30" t="s">
        <v>478</v>
      </c>
      <c r="F30" t="s">
        <v>470</v>
      </c>
    </row>
    <row r="31" spans="2:16" ht="16.7" customHeight="1" x14ac:dyDescent="0.25">
      <c r="B31" t="s">
        <v>488</v>
      </c>
      <c r="C31" t="s">
        <v>508</v>
      </c>
    </row>
    <row r="32" spans="2:16" ht="16.7" customHeight="1" x14ac:dyDescent="0.25">
      <c r="D32" t="s">
        <v>493</v>
      </c>
      <c r="F32" t="s">
        <v>411</v>
      </c>
      <c r="L32" t="s">
        <v>509</v>
      </c>
    </row>
    <row r="33" spans="2:16" ht="16.7" customHeight="1" x14ac:dyDescent="0.25"/>
    <row r="34" spans="2:16" ht="16.7" customHeight="1" x14ac:dyDescent="0.25">
      <c r="B34" t="s">
        <v>496</v>
      </c>
    </row>
    <row r="35" spans="2:16" ht="16.7" customHeight="1" x14ac:dyDescent="0.25">
      <c r="D35" t="s">
        <v>493</v>
      </c>
      <c r="F35" t="s">
        <v>411</v>
      </c>
      <c r="L35" t="s">
        <v>509</v>
      </c>
    </row>
    <row r="36" spans="2:16" ht="16.7" customHeight="1" x14ac:dyDescent="0.25">
      <c r="B36" t="s">
        <v>498</v>
      </c>
    </row>
    <row r="37" spans="2:16" ht="16.7" customHeight="1" x14ac:dyDescent="0.25">
      <c r="B37" t="s">
        <v>18</v>
      </c>
    </row>
    <row r="38" spans="2:16" ht="16.7" customHeight="1" x14ac:dyDescent="0.25">
      <c r="B38" t="s">
        <v>17</v>
      </c>
    </row>
    <row r="39" spans="2:16" ht="16.7" customHeight="1" x14ac:dyDescent="0.25">
      <c r="D39" t="s">
        <v>306</v>
      </c>
      <c r="F39" t="s">
        <v>412</v>
      </c>
      <c r="G39" t="s">
        <v>510</v>
      </c>
      <c r="H39" t="s">
        <v>511</v>
      </c>
    </row>
    <row r="40" spans="2:16" ht="16.7" customHeight="1" x14ac:dyDescent="0.25">
      <c r="D40" t="s">
        <v>145</v>
      </c>
      <c r="E40" t="s">
        <v>61</v>
      </c>
      <c r="F40" t="s">
        <v>426</v>
      </c>
    </row>
    <row r="41" spans="2:16" ht="16.7" customHeight="1" x14ac:dyDescent="0.25">
      <c r="B41" t="s">
        <v>488</v>
      </c>
      <c r="C41" t="s">
        <v>512</v>
      </c>
    </row>
    <row r="42" spans="2:16" ht="16.7" customHeight="1" x14ac:dyDescent="0.25">
      <c r="D42" t="s">
        <v>493</v>
      </c>
      <c r="F42" t="s">
        <v>412</v>
      </c>
      <c r="L42">
        <v>999</v>
      </c>
    </row>
    <row r="43" spans="2:16" ht="16.7" customHeight="1" x14ac:dyDescent="0.25">
      <c r="B43" t="s">
        <v>498</v>
      </c>
    </row>
    <row r="44" spans="2:16" ht="16.7" customHeight="1" x14ac:dyDescent="0.25">
      <c r="D44" t="s">
        <v>19</v>
      </c>
      <c r="F44" t="s">
        <v>415</v>
      </c>
      <c r="G44" t="s">
        <v>513</v>
      </c>
      <c r="H44" t="s">
        <v>514</v>
      </c>
      <c r="P44" t="s">
        <v>403</v>
      </c>
    </row>
    <row r="45" spans="2:16" ht="16.7" customHeight="1" x14ac:dyDescent="0.25">
      <c r="D45" t="s">
        <v>145</v>
      </c>
      <c r="E45" t="s">
        <v>61</v>
      </c>
      <c r="F45" t="s">
        <v>428</v>
      </c>
    </row>
    <row r="46" spans="2:16" ht="16.7" customHeight="1" x14ac:dyDescent="0.25">
      <c r="B46" t="s">
        <v>488</v>
      </c>
      <c r="C46" t="s">
        <v>515</v>
      </c>
    </row>
    <row r="47" spans="2:16" ht="16.7" customHeight="1" x14ac:dyDescent="0.25">
      <c r="D47" t="s">
        <v>493</v>
      </c>
      <c r="F47" t="s">
        <v>415</v>
      </c>
      <c r="L47">
        <v>99999</v>
      </c>
    </row>
    <row r="48" spans="2:16" ht="16.7" customHeight="1" x14ac:dyDescent="0.25">
      <c r="B48" t="s">
        <v>498</v>
      </c>
    </row>
    <row r="49" spans="2:12" ht="16.5" customHeight="1" x14ac:dyDescent="0.25">
      <c r="D49" t="s">
        <v>9</v>
      </c>
      <c r="E49" t="s">
        <v>418</v>
      </c>
      <c r="F49" t="s">
        <v>418</v>
      </c>
      <c r="G49" t="s">
        <v>516</v>
      </c>
    </row>
    <row r="50" spans="2:12" ht="16.7" customHeight="1" x14ac:dyDescent="0.25">
      <c r="B50" t="s">
        <v>18</v>
      </c>
    </row>
    <row r="51" spans="2:12" ht="16.7" customHeight="1" x14ac:dyDescent="0.25">
      <c r="B51" t="s">
        <v>17</v>
      </c>
    </row>
    <row r="52" spans="2:12" ht="16.7" customHeight="1" x14ac:dyDescent="0.25">
      <c r="D52" t="s">
        <v>35</v>
      </c>
      <c r="E52" t="s">
        <v>357</v>
      </c>
      <c r="F52" t="s">
        <v>395</v>
      </c>
      <c r="G52" t="s">
        <v>560</v>
      </c>
      <c r="H52" t="s">
        <v>561</v>
      </c>
    </row>
    <row r="53" spans="2:12" ht="16.7" customHeight="1" x14ac:dyDescent="0.25">
      <c r="D53" t="s">
        <v>145</v>
      </c>
      <c r="E53" t="s">
        <v>371</v>
      </c>
      <c r="F53" t="s">
        <v>397</v>
      </c>
    </row>
    <row r="54" spans="2:12" ht="16.7" customHeight="1" x14ac:dyDescent="0.25">
      <c r="B54" t="s">
        <v>488</v>
      </c>
      <c r="C54" t="s">
        <v>517</v>
      </c>
    </row>
    <row r="55" spans="2:12" ht="16.7" customHeight="1" x14ac:dyDescent="0.25">
      <c r="D55" t="s">
        <v>493</v>
      </c>
      <c r="F55" t="s">
        <v>395</v>
      </c>
      <c r="L55">
        <v>9999</v>
      </c>
    </row>
    <row r="56" spans="2:12" ht="16.7" customHeight="1" x14ac:dyDescent="0.25">
      <c r="B56" t="s">
        <v>498</v>
      </c>
    </row>
    <row r="57" spans="2:12" ht="16.7" customHeight="1" x14ac:dyDescent="0.25">
      <c r="D57" t="s">
        <v>35</v>
      </c>
      <c r="E57" t="s">
        <v>357</v>
      </c>
      <c r="F57" t="s">
        <v>396</v>
      </c>
      <c r="G57" t="s">
        <v>562</v>
      </c>
      <c r="H57" t="s">
        <v>563</v>
      </c>
    </row>
    <row r="58" spans="2:12" ht="16.7" customHeight="1" x14ac:dyDescent="0.25">
      <c r="D58" t="s">
        <v>145</v>
      </c>
      <c r="E58" t="s">
        <v>371</v>
      </c>
      <c r="F58" t="s">
        <v>398</v>
      </c>
    </row>
    <row r="59" spans="2:12" ht="16.7" customHeight="1" x14ac:dyDescent="0.25">
      <c r="B59" t="s">
        <v>488</v>
      </c>
      <c r="C59" t="s">
        <v>518</v>
      </c>
    </row>
    <row r="60" spans="2:12" ht="16.7" customHeight="1" x14ac:dyDescent="0.25">
      <c r="D60" t="s">
        <v>493</v>
      </c>
      <c r="F60" t="s">
        <v>396</v>
      </c>
      <c r="L60">
        <v>9999</v>
      </c>
    </row>
    <row r="61" spans="2:12" ht="16.7" customHeight="1" x14ac:dyDescent="0.25">
      <c r="B61" t="s">
        <v>498</v>
      </c>
    </row>
    <row r="62" spans="2:12" ht="16.7" customHeight="1" x14ac:dyDescent="0.25">
      <c r="D62" t="s">
        <v>35</v>
      </c>
      <c r="E62" t="s">
        <v>357</v>
      </c>
      <c r="F62" t="s">
        <v>479</v>
      </c>
      <c r="G62" t="s">
        <v>564</v>
      </c>
      <c r="H62" t="s">
        <v>565</v>
      </c>
    </row>
    <row r="63" spans="2:12" ht="16.7" customHeight="1" x14ac:dyDescent="0.25">
      <c r="D63" t="s">
        <v>145</v>
      </c>
      <c r="E63" t="s">
        <v>371</v>
      </c>
      <c r="F63" t="s">
        <v>480</v>
      </c>
    </row>
    <row r="64" spans="2:12" ht="16.7" customHeight="1" x14ac:dyDescent="0.25">
      <c r="B64" t="s">
        <v>488</v>
      </c>
      <c r="C64" t="s">
        <v>519</v>
      </c>
    </row>
    <row r="65" spans="2:16" ht="16.7" customHeight="1" x14ac:dyDescent="0.25">
      <c r="D65" t="s">
        <v>493</v>
      </c>
      <c r="F65" t="s">
        <v>479</v>
      </c>
      <c r="L65">
        <v>9999</v>
      </c>
    </row>
    <row r="66" spans="2:16" ht="16.7" customHeight="1" x14ac:dyDescent="0.25">
      <c r="B66" t="s">
        <v>498</v>
      </c>
    </row>
    <row r="67" spans="2:16" ht="16.7" customHeight="1" x14ac:dyDescent="0.25">
      <c r="D67" t="s">
        <v>8</v>
      </c>
      <c r="F67" t="s">
        <v>485</v>
      </c>
      <c r="G67" t="s">
        <v>520</v>
      </c>
      <c r="H67" t="s">
        <v>521</v>
      </c>
      <c r="P67" t="s">
        <v>403</v>
      </c>
    </row>
    <row r="68" spans="2:16" x14ac:dyDescent="0.25">
      <c r="B68" t="s">
        <v>18</v>
      </c>
    </row>
    <row r="69" spans="2:16" x14ac:dyDescent="0.25">
      <c r="B69" t="s">
        <v>17</v>
      </c>
    </row>
    <row r="70" spans="2:16" x14ac:dyDescent="0.25">
      <c r="D70" t="s">
        <v>19</v>
      </c>
      <c r="F70" t="s">
        <v>417</v>
      </c>
      <c r="G70" t="s">
        <v>522</v>
      </c>
      <c r="H70" t="s">
        <v>523</v>
      </c>
    </row>
    <row r="71" spans="2:16" ht="16.7" customHeight="1" x14ac:dyDescent="0.25">
      <c r="D71" t="s">
        <v>145</v>
      </c>
      <c r="E71" t="s">
        <v>61</v>
      </c>
      <c r="F71" t="s">
        <v>429</v>
      </c>
    </row>
    <row r="72" spans="2:16" ht="16.7" customHeight="1" x14ac:dyDescent="0.25">
      <c r="B72" t="s">
        <v>488</v>
      </c>
      <c r="C72" t="s">
        <v>524</v>
      </c>
    </row>
    <row r="73" spans="2:16" ht="16.7" customHeight="1" x14ac:dyDescent="0.25">
      <c r="D73" t="s">
        <v>493</v>
      </c>
      <c r="F73" t="s">
        <v>417</v>
      </c>
      <c r="L73">
        <v>99999</v>
      </c>
    </row>
    <row r="74" spans="2:16" ht="16.7" customHeight="1" x14ac:dyDescent="0.25">
      <c r="B74" t="s">
        <v>498</v>
      </c>
    </row>
    <row r="75" spans="2:16" x14ac:dyDescent="0.25">
      <c r="D75" t="s">
        <v>35</v>
      </c>
      <c r="E75" t="s">
        <v>422</v>
      </c>
      <c r="F75" t="s">
        <v>481</v>
      </c>
      <c r="G75" t="s">
        <v>525</v>
      </c>
      <c r="H75" t="s">
        <v>526</v>
      </c>
    </row>
    <row r="76" spans="2:16" ht="16.7" customHeight="1" x14ac:dyDescent="0.25">
      <c r="D76" t="s">
        <v>145</v>
      </c>
      <c r="E76" t="s">
        <v>527</v>
      </c>
      <c r="F76" t="s">
        <v>482</v>
      </c>
    </row>
    <row r="77" spans="2:16" ht="16.7" customHeight="1" x14ac:dyDescent="0.25">
      <c r="B77" t="s">
        <v>488</v>
      </c>
      <c r="C77" t="s">
        <v>528</v>
      </c>
    </row>
    <row r="78" spans="2:16" ht="16.7" customHeight="1" x14ac:dyDescent="0.25">
      <c r="D78" t="s">
        <v>493</v>
      </c>
      <c r="F78" t="s">
        <v>416</v>
      </c>
      <c r="L78" s="25" t="s">
        <v>529</v>
      </c>
    </row>
    <row r="79" spans="2:16" ht="16.7" customHeight="1" x14ac:dyDescent="0.25">
      <c r="B79" t="s">
        <v>496</v>
      </c>
      <c r="L79" s="25"/>
    </row>
    <row r="80" spans="2:16" ht="16.7" customHeight="1" x14ac:dyDescent="0.25">
      <c r="D80" t="s">
        <v>493</v>
      </c>
      <c r="F80" t="s">
        <v>416</v>
      </c>
      <c r="L80" s="25" t="s">
        <v>530</v>
      </c>
    </row>
    <row r="81" spans="2:16" ht="16.7" customHeight="1" x14ac:dyDescent="0.25">
      <c r="B81" t="s">
        <v>498</v>
      </c>
    </row>
    <row r="82" spans="2:16" x14ac:dyDescent="0.25">
      <c r="B82" t="s">
        <v>18</v>
      </c>
    </row>
    <row r="83" spans="2:16" x14ac:dyDescent="0.25">
      <c r="B83" t="s">
        <v>488</v>
      </c>
      <c r="C83" t="s">
        <v>531</v>
      </c>
    </row>
    <row r="84" spans="2:16" x14ac:dyDescent="0.25">
      <c r="B84" t="s">
        <v>17</v>
      </c>
    </row>
    <row r="85" spans="2:16" ht="16.7" customHeight="1" x14ac:dyDescent="0.25">
      <c r="D85" t="s">
        <v>499</v>
      </c>
      <c r="G85" t="s">
        <v>532</v>
      </c>
      <c r="H85" t="s">
        <v>533</v>
      </c>
    </row>
    <row r="86" spans="2:16" ht="16.7" customHeight="1" x14ac:dyDescent="0.25">
      <c r="D86" t="s">
        <v>19</v>
      </c>
      <c r="F86" t="s">
        <v>408</v>
      </c>
      <c r="G86" t="s">
        <v>502</v>
      </c>
      <c r="H86" t="s">
        <v>503</v>
      </c>
      <c r="P86" t="s">
        <v>403</v>
      </c>
    </row>
    <row r="87" spans="2:16" ht="16.7" customHeight="1" x14ac:dyDescent="0.25">
      <c r="D87" t="s">
        <v>19</v>
      </c>
      <c r="F87" t="s">
        <v>409</v>
      </c>
      <c r="G87" t="s">
        <v>504</v>
      </c>
      <c r="H87" t="s">
        <v>505</v>
      </c>
      <c r="P87" t="s">
        <v>403</v>
      </c>
    </row>
    <row r="88" spans="2:16" ht="16.7" customHeight="1" x14ac:dyDescent="0.25">
      <c r="D88" t="s">
        <v>145</v>
      </c>
      <c r="E88" t="s">
        <v>430</v>
      </c>
      <c r="F88" t="s">
        <v>425</v>
      </c>
    </row>
    <row r="89" spans="2:16" ht="16.7" customHeight="1" x14ac:dyDescent="0.25">
      <c r="B89" t="s">
        <v>488</v>
      </c>
      <c r="C89" t="s">
        <v>534</v>
      </c>
    </row>
    <row r="90" spans="2:16" ht="16.7" customHeight="1" x14ac:dyDescent="0.25">
      <c r="D90" t="s">
        <v>493</v>
      </c>
      <c r="F90" t="s">
        <v>408</v>
      </c>
      <c r="L90">
        <v>99</v>
      </c>
    </row>
    <row r="91" spans="2:16" ht="16.7" customHeight="1" x14ac:dyDescent="0.25">
      <c r="D91" t="s">
        <v>493</v>
      </c>
      <c r="F91" t="s">
        <v>409</v>
      </c>
      <c r="L91">
        <v>99</v>
      </c>
    </row>
    <row r="92" spans="2:16" ht="16.7" customHeight="1" x14ac:dyDescent="0.25">
      <c r="B92" t="s">
        <v>498</v>
      </c>
    </row>
    <row r="93" spans="2:16" x14ac:dyDescent="0.25">
      <c r="B93" t="s">
        <v>18</v>
      </c>
    </row>
    <row r="94" spans="2:16" x14ac:dyDescent="0.25">
      <c r="B94" t="s">
        <v>498</v>
      </c>
    </row>
    <row r="95" spans="2:16" x14ac:dyDescent="0.25">
      <c r="B95" t="s">
        <v>498</v>
      </c>
    </row>
    <row r="142" spans="9:13" x14ac:dyDescent="0.25">
      <c r="I142" s="3"/>
    </row>
    <row r="143" spans="9:13" x14ac:dyDescent="0.25">
      <c r="I143" s="3"/>
      <c r="M143" s="1"/>
    </row>
    <row r="144" spans="9:13" x14ac:dyDescent="0.25">
      <c r="I144" s="3"/>
    </row>
    <row r="145" spans="9:13" x14ac:dyDescent="0.25">
      <c r="I145" s="3"/>
      <c r="M145" s="1"/>
    </row>
    <row r="146" spans="9:13" x14ac:dyDescent="0.25">
      <c r="I146" s="3"/>
      <c r="M146" s="1"/>
    </row>
    <row r="147" spans="9:13" x14ac:dyDescent="0.25">
      <c r="I147" s="3"/>
      <c r="M147" s="1"/>
    </row>
    <row r="148" spans="9:13" x14ac:dyDescent="0.25">
      <c r="I148" s="3"/>
      <c r="M148" s="1"/>
    </row>
    <row r="149" spans="9:13" x14ac:dyDescent="0.25">
      <c r="I149" s="3"/>
      <c r="M149" s="1"/>
    </row>
    <row r="150" spans="9:13" x14ac:dyDescent="0.25">
      <c r="I150" s="3"/>
      <c r="M150" s="1"/>
    </row>
    <row r="151" spans="9:13" x14ac:dyDescent="0.25">
      <c r="I151" s="3"/>
      <c r="M151" s="1"/>
    </row>
    <row r="152" spans="9:13" x14ac:dyDescent="0.25">
      <c r="I152" s="3"/>
      <c r="M152" s="1"/>
    </row>
    <row r="153" spans="9:13" x14ac:dyDescent="0.25">
      <c r="I153" s="3"/>
      <c r="M153" s="1"/>
    </row>
    <row r="154" spans="9:13" x14ac:dyDescent="0.25">
      <c r="I154" s="3"/>
      <c r="M154" s="1"/>
    </row>
    <row r="155" spans="9:13" x14ac:dyDescent="0.25">
      <c r="I155" s="3"/>
      <c r="M155" s="1"/>
    </row>
    <row r="156" spans="9:13" x14ac:dyDescent="0.25">
      <c r="M156" s="1"/>
    </row>
    <row r="157" spans="9:13" x14ac:dyDescent="0.25">
      <c r="I157" s="3"/>
      <c r="M157" s="1"/>
    </row>
    <row r="158" spans="9:13" x14ac:dyDescent="0.25">
      <c r="I158" s="3"/>
      <c r="M158" s="1"/>
    </row>
    <row r="159" spans="9:13" x14ac:dyDescent="0.25">
      <c r="I159" s="3"/>
      <c r="M159" s="1"/>
    </row>
    <row r="160" spans="9:13" x14ac:dyDescent="0.25">
      <c r="I160" s="3"/>
      <c r="M160" s="1"/>
    </row>
    <row r="161" spans="6:16" x14ac:dyDescent="0.25">
      <c r="I161" s="3"/>
    </row>
    <row r="162" spans="6:16" x14ac:dyDescent="0.25">
      <c r="I162" s="3"/>
    </row>
    <row r="163" spans="6:16" x14ac:dyDescent="0.25">
      <c r="I163" s="3"/>
    </row>
    <row r="164" spans="6:16" x14ac:dyDescent="0.25">
      <c r="I164" s="3"/>
    </row>
    <row r="165" spans="6:16" x14ac:dyDescent="0.25">
      <c r="I165" s="3"/>
    </row>
    <row r="166" spans="6:16" x14ac:dyDescent="0.25">
      <c r="I166" s="3"/>
    </row>
    <row r="167" spans="6:16" x14ac:dyDescent="0.25">
      <c r="I167" s="3"/>
    </row>
    <row r="169" spans="6:16" ht="16.7" customHeight="1" x14ac:dyDescent="0.25"/>
    <row r="170" spans="6:16" ht="16.7" customHeight="1" x14ac:dyDescent="0.25"/>
    <row r="171" spans="6:16" ht="16.7" customHeight="1" x14ac:dyDescent="0.25"/>
    <row r="172" spans="6:16" x14ac:dyDescent="0.25">
      <c r="F172" s="1"/>
    </row>
    <row r="173" spans="6:16" ht="16.7" customHeight="1" x14ac:dyDescent="0.25">
      <c r="M173" s="1"/>
    </row>
    <row r="174" spans="6:16" x14ac:dyDescent="0.25">
      <c r="M174" s="1"/>
    </row>
    <row r="175" spans="6:16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6:16" x14ac:dyDescent="0.25">
      <c r="M176" s="1"/>
    </row>
    <row r="177" spans="5:16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5:16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5:16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5:16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5:16" x14ac:dyDescent="0.25">
      <c r="F181" s="1"/>
      <c r="G181" s="1"/>
      <c r="H181" s="1"/>
      <c r="I181" s="1"/>
      <c r="J181" s="1"/>
      <c r="K181" s="1"/>
      <c r="L181" s="1"/>
      <c r="N181" s="1"/>
      <c r="O181" s="1"/>
      <c r="P181" s="1"/>
    </row>
    <row r="182" spans="5:16" x14ac:dyDescent="0.25">
      <c r="F182" s="1"/>
      <c r="G182" s="1"/>
      <c r="H182" s="1"/>
      <c r="I182" s="1"/>
      <c r="J182" s="1"/>
      <c r="K182" s="1"/>
      <c r="L182" s="1"/>
      <c r="N182" s="1"/>
      <c r="O182" s="1"/>
      <c r="P182" s="1"/>
    </row>
    <row r="183" spans="5:16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5:16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5:16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5:16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5:16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5:16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5:16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5:16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5:16" x14ac:dyDescent="0.25">
      <c r="F191" s="1"/>
      <c r="G191" s="1"/>
      <c r="H191" s="1"/>
      <c r="I191" s="1"/>
      <c r="J191" s="1"/>
      <c r="K191" s="1"/>
      <c r="L191" s="1"/>
      <c r="N191" s="1"/>
      <c r="O191" s="1"/>
      <c r="P191" s="1"/>
    </row>
    <row r="192" spans="5:16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6:17" x14ac:dyDescent="0.25">
      <c r="M193" s="1"/>
    </row>
    <row r="194" spans="6:17" x14ac:dyDescent="0.25">
      <c r="M194" s="1"/>
    </row>
    <row r="195" spans="6:17" x14ac:dyDescent="0.25">
      <c r="M195" s="1"/>
    </row>
    <row r="196" spans="6:17" x14ac:dyDescent="0.25">
      <c r="M196" s="1"/>
    </row>
    <row r="197" spans="6:17" x14ac:dyDescent="0.25">
      <c r="M197" s="1"/>
    </row>
    <row r="198" spans="6:17" x14ac:dyDescent="0.25">
      <c r="M198" s="1"/>
    </row>
    <row r="199" spans="6:17" x14ac:dyDescent="0.25">
      <c r="M199" s="1"/>
    </row>
    <row r="202" spans="6:17" x14ac:dyDescent="0.25">
      <c r="M202" s="1"/>
    </row>
    <row r="203" spans="6:17" x14ac:dyDescent="0.25">
      <c r="M203" s="1"/>
    </row>
    <row r="204" spans="6:17" x14ac:dyDescent="0.25">
      <c r="M204" s="1"/>
    </row>
    <row r="205" spans="6:17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6:17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6:17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6:17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6:17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6:17" x14ac:dyDescent="0.25"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</row>
    <row r="211" spans="6:17" x14ac:dyDescent="0.25"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</row>
    <row r="212" spans="6:17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M213" s="1"/>
    </row>
    <row r="214" spans="6:17" x14ac:dyDescent="0.25">
      <c r="M214" s="1"/>
    </row>
    <row r="215" spans="6:17" x14ac:dyDescent="0.25"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</row>
    <row r="216" spans="6:17" x14ac:dyDescent="0.25"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</row>
    <row r="217" spans="6:17" x14ac:dyDescent="0.25"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</row>
    <row r="219" spans="6:17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</row>
    <row r="220" spans="6:17" x14ac:dyDescent="0.25">
      <c r="F220" s="1"/>
      <c r="G220" s="1"/>
      <c r="H220" s="1"/>
      <c r="J220" s="1"/>
      <c r="K220" s="1"/>
      <c r="L220" s="1"/>
      <c r="N220" s="1"/>
      <c r="O220" s="1"/>
      <c r="P220" s="1"/>
    </row>
    <row r="221" spans="6:17" x14ac:dyDescent="0.25"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</row>
    <row r="222" spans="6:17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M223" s="1"/>
    </row>
    <row r="224" spans="6:17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6:17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M232" s="1"/>
    </row>
    <row r="233" spans="6:17" x14ac:dyDescent="0.25">
      <c r="M233" s="1"/>
    </row>
    <row r="234" spans="6:17" x14ac:dyDescent="0.25"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N239" s="1"/>
      <c r="O239" s="1"/>
      <c r="P239" s="1"/>
      <c r="Q239" s="1"/>
    </row>
    <row r="240" spans="6:17" x14ac:dyDescent="0.25"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</row>
    <row r="241" spans="6:17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6:17" x14ac:dyDescent="0.25">
      <c r="F242" s="1"/>
      <c r="M242" s="1"/>
    </row>
    <row r="243" spans="6:17" x14ac:dyDescent="0.25">
      <c r="M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J249" s="1"/>
      <c r="K249" s="1"/>
      <c r="L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6:17" x14ac:dyDescent="0.25">
      <c r="F252" s="1"/>
      <c r="M252" s="1"/>
    </row>
    <row r="253" spans="6:17" x14ac:dyDescent="0.25">
      <c r="M253" s="1"/>
    </row>
    <row r="254" spans="6:17" x14ac:dyDescent="0.25"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N259" s="1"/>
      <c r="O259" s="1"/>
      <c r="P259" s="1"/>
      <c r="Q259" s="1"/>
    </row>
    <row r="260" spans="6:17" x14ac:dyDescent="0.25"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</row>
    <row r="261" spans="6:17" x14ac:dyDescent="0.25">
      <c r="M261" s="1"/>
    </row>
    <row r="262" spans="6:17" x14ac:dyDescent="0.25">
      <c r="M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6:17" x14ac:dyDescent="0.25"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6:17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M271" s="1"/>
    </row>
    <row r="272" spans="6:17" x14ac:dyDescent="0.25">
      <c r="M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N278" s="1"/>
      <c r="O278" s="1"/>
      <c r="P278" s="1"/>
      <c r="Q278" s="1"/>
    </row>
    <row r="279" spans="6:17" x14ac:dyDescent="0.25"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</row>
    <row r="280" spans="6:17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6:17" x14ac:dyDescent="0.25">
      <c r="F281" s="1"/>
      <c r="M281" s="1"/>
    </row>
    <row r="282" spans="6:17" x14ac:dyDescent="0.25">
      <c r="M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J288" s="1"/>
      <c r="K288" s="1"/>
      <c r="L288" s="1"/>
      <c r="N288" s="1"/>
      <c r="O288" s="1"/>
      <c r="P288" s="1"/>
      <c r="Q288" s="1"/>
    </row>
    <row r="289" spans="6:17" x14ac:dyDescent="0.25"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6:17" x14ac:dyDescent="0.25">
      <c r="F291" s="1"/>
      <c r="M291" s="1"/>
    </row>
    <row r="292" spans="6:17" x14ac:dyDescent="0.25">
      <c r="M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</row>
    <row r="300" spans="6:17" x14ac:dyDescent="0.25">
      <c r="M300" s="1"/>
    </row>
    <row r="301" spans="6:17" x14ac:dyDescent="0.25">
      <c r="M301" s="1"/>
    </row>
    <row r="302" spans="6:17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6:17" x14ac:dyDescent="0.25"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M310" s="1"/>
    </row>
    <row r="311" spans="6:17" x14ac:dyDescent="0.25">
      <c r="M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6:17" x14ac:dyDescent="0.25">
      <c r="F320" s="1"/>
      <c r="M320" s="1"/>
    </row>
    <row r="321" spans="6:17" x14ac:dyDescent="0.25">
      <c r="M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</row>
    <row r="325" spans="6:17" x14ac:dyDescent="0.25"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</row>
    <row r="326" spans="6:17" x14ac:dyDescent="0.25">
      <c r="F326" s="1"/>
      <c r="G326" s="1"/>
      <c r="H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</row>
    <row r="328" spans="6:17" x14ac:dyDescent="0.25"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N329" s="1"/>
      <c r="O329" s="1"/>
      <c r="P329" s="1"/>
    </row>
    <row r="330" spans="6:17" x14ac:dyDescent="0.25">
      <c r="F330" s="1"/>
    </row>
    <row r="332" spans="6:17" x14ac:dyDescent="0.25">
      <c r="F332" s="1"/>
      <c r="G332" s="1"/>
      <c r="H332" s="1"/>
      <c r="J332" s="1"/>
      <c r="K332" s="1"/>
      <c r="L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N337" s="1"/>
      <c r="O337" s="1"/>
      <c r="P337" s="1"/>
      <c r="Q337" s="1"/>
    </row>
    <row r="338" spans="6:17" x14ac:dyDescent="0.25"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</row>
    <row r="341" spans="6:17" x14ac:dyDescent="0.25"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</row>
    <row r="342" spans="6:17" x14ac:dyDescent="0.25"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6:17" x14ac:dyDescent="0.25"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I348" s="1"/>
      <c r="J348" s="1"/>
      <c r="K348" s="1"/>
      <c r="L348" s="1"/>
      <c r="N348" s="1"/>
      <c r="O348" s="1"/>
      <c r="P348" s="1"/>
    </row>
    <row r="349" spans="6:17" x14ac:dyDescent="0.25">
      <c r="F349" s="1"/>
    </row>
    <row r="351" spans="6:17" x14ac:dyDescent="0.25">
      <c r="F351" s="1"/>
      <c r="G351" s="1"/>
      <c r="H351" s="1"/>
      <c r="J351" s="1"/>
      <c r="K351" s="1"/>
      <c r="L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N356" s="1"/>
      <c r="O356" s="1"/>
      <c r="P356" s="1"/>
      <c r="Q356" s="1"/>
    </row>
    <row r="357" spans="6:17" x14ac:dyDescent="0.25"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6:17" x14ac:dyDescent="0.25">
      <c r="M358" s="1"/>
    </row>
    <row r="359" spans="6:17" x14ac:dyDescent="0.25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6:17" x14ac:dyDescent="0.25">
      <c r="M360" s="1"/>
    </row>
    <row r="363" spans="6:17" x14ac:dyDescent="0.25">
      <c r="F363" s="1"/>
    </row>
    <row r="371" spans="6:6" x14ac:dyDescent="0.25">
      <c r="F371" s="1"/>
    </row>
    <row r="378" spans="6:6" x14ac:dyDescent="0.25">
      <c r="F378" s="1"/>
    </row>
    <row r="381" spans="6:6" x14ac:dyDescent="0.25">
      <c r="F381" s="1"/>
    </row>
    <row r="382" spans="6:6" x14ac:dyDescent="0.25">
      <c r="F382" s="1"/>
    </row>
    <row r="385" spans="6:16" x14ac:dyDescent="0.25">
      <c r="F385" s="1"/>
    </row>
    <row r="386" spans="6:16" x14ac:dyDescent="0.25">
      <c r="F386" s="1"/>
      <c r="G386" s="1"/>
    </row>
    <row r="387" spans="6:16" x14ac:dyDescent="0.25">
      <c r="F387" s="1"/>
    </row>
    <row r="390" spans="6:16" x14ac:dyDescent="0.25">
      <c r="F390" s="1"/>
      <c r="G390" s="1"/>
      <c r="H390" s="1"/>
      <c r="I390" s="1"/>
      <c r="J390" s="1"/>
      <c r="K390" s="1"/>
      <c r="L390" s="1"/>
      <c r="M390" t="b">
        <v>1</v>
      </c>
      <c r="N390" s="1"/>
      <c r="O390" s="1"/>
      <c r="P390" s="1"/>
    </row>
    <row r="391" spans="6:16" x14ac:dyDescent="0.25">
      <c r="F391" s="1"/>
      <c r="G391" s="1"/>
      <c r="H391" s="1"/>
      <c r="I391" s="1"/>
      <c r="J391" s="1"/>
      <c r="K391" s="1"/>
      <c r="L391" s="1"/>
      <c r="N391" s="1"/>
      <c r="O391" s="1"/>
      <c r="P391" s="1"/>
    </row>
    <row r="392" spans="6:16" x14ac:dyDescent="0.25">
      <c r="F392" s="1"/>
      <c r="G392" s="1"/>
      <c r="H392" s="1"/>
      <c r="I392" s="1"/>
      <c r="J392" s="1"/>
      <c r="K392" s="1"/>
      <c r="L392" s="1"/>
      <c r="N392" s="1"/>
      <c r="O392" s="1"/>
      <c r="P392" s="1"/>
    </row>
    <row r="438" spans="5:16" x14ac:dyDescent="0.25">
      <c r="F438" s="1"/>
      <c r="G438" s="1"/>
      <c r="H438" s="1"/>
      <c r="I438" s="1"/>
      <c r="J438" s="1"/>
      <c r="K438" s="1"/>
      <c r="L438" s="1"/>
      <c r="N438" s="1"/>
      <c r="O438" s="1"/>
      <c r="P438" s="1"/>
    </row>
    <row r="439" spans="5:16" x14ac:dyDescent="0.25">
      <c r="F439" s="1"/>
      <c r="G439" s="1"/>
      <c r="H439" s="1"/>
      <c r="I439" s="1"/>
      <c r="J439" s="1"/>
      <c r="K439" s="1"/>
      <c r="L439" s="1"/>
      <c r="N439" s="1"/>
      <c r="O439" s="1"/>
      <c r="P439" s="1"/>
    </row>
    <row r="441" spans="5:16" x14ac:dyDescent="0.25"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</row>
    <row r="442" spans="5:16" x14ac:dyDescent="0.25"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5:16" x14ac:dyDescent="0.25"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5:16" x14ac:dyDescent="0.25"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5:16" x14ac:dyDescent="0.25"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5:16" x14ac:dyDescent="0.25"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5:16" x14ac:dyDescent="0.25"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5:16" x14ac:dyDescent="0.25"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74" spans="13:13" x14ac:dyDescent="0.25">
      <c r="M474" s="1"/>
    </row>
    <row r="476" spans="13:13" x14ac:dyDescent="0.25">
      <c r="M476" s="1"/>
    </row>
    <row r="477" spans="13:13" x14ac:dyDescent="0.25">
      <c r="M477" s="1"/>
    </row>
    <row r="478" spans="13:13" x14ac:dyDescent="0.25">
      <c r="M478" s="1"/>
    </row>
    <row r="479" spans="13:13" x14ac:dyDescent="0.25">
      <c r="M479" s="1"/>
    </row>
    <row r="480" spans="13:13" x14ac:dyDescent="0.25">
      <c r="M480" s="1"/>
    </row>
    <row r="481" spans="13:13" x14ac:dyDescent="0.25">
      <c r="M481" s="1"/>
    </row>
    <row r="482" spans="13:13" x14ac:dyDescent="0.25">
      <c r="M482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88" spans="13:13" x14ac:dyDescent="0.25">
      <c r="M488" s="1"/>
    </row>
    <row r="489" spans="13:13" x14ac:dyDescent="0.25">
      <c r="M489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7" spans="13:13" x14ac:dyDescent="0.25">
      <c r="M527" s="1"/>
    </row>
    <row r="528" spans="13:13" x14ac:dyDescent="0.25">
      <c r="M528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1" spans="13:13" x14ac:dyDescent="0.25">
      <c r="M551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9" spans="13:13" x14ac:dyDescent="0.25">
      <c r="M659" s="1"/>
    </row>
    <row r="735" spans="13:13" x14ac:dyDescent="0.25">
      <c r="M735" s="1"/>
    </row>
    <row r="737" spans="13:13" x14ac:dyDescent="0.25">
      <c r="M737" s="1"/>
    </row>
    <row r="738" spans="13:13" x14ac:dyDescent="0.25">
      <c r="M738" s="1"/>
    </row>
    <row r="739" spans="13:13" x14ac:dyDescent="0.25">
      <c r="M739" s="1"/>
    </row>
    <row r="740" spans="13:13" x14ac:dyDescent="0.25">
      <c r="M740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73" spans="13:13" x14ac:dyDescent="0.25">
      <c r="M773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20" spans="13:13" x14ac:dyDescent="0.25">
      <c r="M920" s="1"/>
    </row>
    <row r="953" spans="13:13" x14ac:dyDescent="0.25">
      <c r="M953" s="1"/>
    </row>
    <row r="954" spans="13:13" x14ac:dyDescent="0.25">
      <c r="M954" s="1"/>
    </row>
    <row r="955" spans="13:13" x14ac:dyDescent="0.25">
      <c r="M955" s="1"/>
    </row>
    <row r="958" spans="13:13" x14ac:dyDescent="0.25">
      <c r="M958" s="1"/>
    </row>
    <row r="959" spans="13:13" x14ac:dyDescent="0.25">
      <c r="M959" s="1"/>
    </row>
    <row r="960" spans="13:13" x14ac:dyDescent="0.25">
      <c r="M960" s="1"/>
    </row>
    <row r="961" spans="13:13" x14ac:dyDescent="0.25">
      <c r="M961" s="1"/>
    </row>
    <row r="962" spans="13:13" x14ac:dyDescent="0.25">
      <c r="M962" s="1"/>
    </row>
    <row r="963" spans="13:13" x14ac:dyDescent="0.25">
      <c r="M963" s="1"/>
    </row>
    <row r="964" spans="13:13" x14ac:dyDescent="0.25">
      <c r="M964" s="1"/>
    </row>
    <row r="966" spans="13:13" x14ac:dyDescent="0.25">
      <c r="M966" s="1"/>
    </row>
    <row r="1053" spans="13:13" x14ac:dyDescent="0.25">
      <c r="M1053" s="1"/>
    </row>
    <row r="1055" spans="13:13" x14ac:dyDescent="0.25">
      <c r="M1055" s="1"/>
    </row>
    <row r="1056" spans="13:13" x14ac:dyDescent="0.25">
      <c r="M1056" s="1"/>
    </row>
    <row r="1057" spans="13:13" x14ac:dyDescent="0.25">
      <c r="M1057" s="1"/>
    </row>
    <row r="1058" spans="13:13" x14ac:dyDescent="0.25">
      <c r="M1058" s="1"/>
    </row>
    <row r="1059" spans="13:13" x14ac:dyDescent="0.25">
      <c r="M1059" s="1"/>
    </row>
    <row r="1060" spans="13:13" x14ac:dyDescent="0.25">
      <c r="M1060" s="1"/>
    </row>
    <row r="1061" spans="13:13" x14ac:dyDescent="0.25">
      <c r="M1061" s="1"/>
    </row>
    <row r="1064" spans="13:13" x14ac:dyDescent="0.25">
      <c r="M1064" s="1"/>
    </row>
    <row r="1065" spans="13:13" x14ac:dyDescent="0.25">
      <c r="M1065" s="1"/>
    </row>
    <row r="1066" spans="13:13" x14ac:dyDescent="0.25">
      <c r="M1066" s="1"/>
    </row>
    <row r="1067" spans="13:13" x14ac:dyDescent="0.25">
      <c r="M1067" s="1"/>
    </row>
    <row r="1068" spans="13:13" x14ac:dyDescent="0.25">
      <c r="M1068" s="1"/>
    </row>
    <row r="1069" spans="13:13" x14ac:dyDescent="0.25">
      <c r="M1069" s="1"/>
    </row>
    <row r="1070" spans="13:13" x14ac:dyDescent="0.25">
      <c r="M1070" s="1"/>
    </row>
    <row r="1071" spans="13:13" x14ac:dyDescent="0.25">
      <c r="M1071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089" spans="13:13" x14ac:dyDescent="0.25">
      <c r="M1089" s="1"/>
    </row>
    <row r="1090" spans="13:13" x14ac:dyDescent="0.25">
      <c r="M1090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098" spans="13:13" x14ac:dyDescent="0.25">
      <c r="M1098" s="1"/>
    </row>
    <row r="1099" spans="13:13" x14ac:dyDescent="0.25">
      <c r="M1099" s="1"/>
    </row>
    <row r="1100" spans="13:13" x14ac:dyDescent="0.25">
      <c r="M1100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5" spans="13:13" x14ac:dyDescent="0.25">
      <c r="M1105" s="1"/>
    </row>
    <row r="1106" spans="13:13" x14ac:dyDescent="0.25">
      <c r="M1106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29" spans="13:13" x14ac:dyDescent="0.25">
      <c r="M1129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58" spans="13:13" x14ac:dyDescent="0.25">
      <c r="M1158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68" spans="13:13" x14ac:dyDescent="0.25">
      <c r="M1168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7" spans="13:13" x14ac:dyDescent="0.25">
      <c r="M1197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7" spans="13:13" x14ac:dyDescent="0.25">
      <c r="M1207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7" spans="13:13" x14ac:dyDescent="0.25">
      <c r="M1237" s="1"/>
    </row>
  </sheetData>
  <conditionalFormatting sqref="L341 I341:J341 N341:P341">
    <cfRule type="duplicateValues" dxfId="4" priority="10"/>
  </conditionalFormatting>
  <conditionalFormatting sqref="M309">
    <cfRule type="duplicateValues" dxfId="3" priority="4"/>
  </conditionalFormatting>
  <conditionalFormatting sqref="M1219">
    <cfRule type="duplicateValues" dxfId="2" priority="3"/>
  </conditionalFormatting>
  <conditionalFormatting sqref="M641">
    <cfRule type="duplicateValues" dxfId="1" priority="2"/>
  </conditionalFormatting>
  <conditionalFormatting sqref="M9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185" workbookViewId="0">
      <selection activeCell="A193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432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1" t="s">
        <v>61</v>
      </c>
      <c r="B170" s="21" t="str">
        <f>"999"</f>
        <v>999</v>
      </c>
      <c r="C170" s="21" t="s">
        <v>39</v>
      </c>
      <c r="D170" s="21" t="s">
        <v>194</v>
      </c>
    </row>
    <row r="171" spans="1:4" x14ac:dyDescent="0.25">
      <c r="A171" s="7" t="s">
        <v>378</v>
      </c>
      <c r="B171" s="7" t="str">
        <f>"1"</f>
        <v>1</v>
      </c>
      <c r="C171" s="7" t="s">
        <v>379</v>
      </c>
      <c r="D171" s="7"/>
    </row>
    <row r="172" spans="1:4" x14ac:dyDescent="0.25">
      <c r="A172" s="7" t="s">
        <v>378</v>
      </c>
      <c r="B172" s="7" t="str">
        <f>"2"</f>
        <v>2</v>
      </c>
      <c r="C172" s="7" t="s">
        <v>380</v>
      </c>
      <c r="D172" s="7"/>
    </row>
    <row r="173" spans="1:4" x14ac:dyDescent="0.25">
      <c r="A173" s="7" t="s">
        <v>378</v>
      </c>
      <c r="B173" s="7" t="str">
        <f>"3"</f>
        <v>3</v>
      </c>
      <c r="C173" s="7" t="s">
        <v>381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382</v>
      </c>
      <c r="B185" s="5" t="str">
        <f>"55"</f>
        <v>55</v>
      </c>
      <c r="C185" s="5" t="s">
        <v>386</v>
      </c>
      <c r="D185" s="5"/>
    </row>
    <row r="186" spans="1:4" x14ac:dyDescent="0.25">
      <c r="A186" s="5" t="s">
        <v>382</v>
      </c>
      <c r="B186" s="5" t="str">
        <f>"51"</f>
        <v>51</v>
      </c>
      <c r="C186" s="5" t="s">
        <v>383</v>
      </c>
      <c r="D186" s="5"/>
    </row>
    <row r="187" spans="1:4" x14ac:dyDescent="0.25">
      <c r="A187" s="5" t="s">
        <v>382</v>
      </c>
      <c r="B187" s="5" t="str">
        <f>"53"</f>
        <v>53</v>
      </c>
      <c r="C187" s="5" t="s">
        <v>384</v>
      </c>
      <c r="D187" s="5"/>
    </row>
    <row r="188" spans="1:4" x14ac:dyDescent="0.25">
      <c r="A188" s="5" t="s">
        <v>382</v>
      </c>
      <c r="B188" s="5" t="str">
        <f>"54"</f>
        <v>54</v>
      </c>
      <c r="C188" s="5" t="s">
        <v>385</v>
      </c>
      <c r="D188" s="5"/>
    </row>
    <row r="189" spans="1:4" x14ac:dyDescent="0.25">
      <c r="A189" s="7" t="s">
        <v>391</v>
      </c>
      <c r="B189" s="8" t="s">
        <v>300</v>
      </c>
      <c r="C189" s="7" t="s">
        <v>265</v>
      </c>
      <c r="D189" s="7"/>
    </row>
    <row r="190" spans="1:4" x14ac:dyDescent="0.25">
      <c r="A190" s="5" t="s">
        <v>392</v>
      </c>
      <c r="B190" s="5" t="s">
        <v>423</v>
      </c>
      <c r="C190" s="5" t="s">
        <v>433</v>
      </c>
      <c r="D190" s="5" t="s">
        <v>433</v>
      </c>
    </row>
    <row r="191" spans="1:4" x14ac:dyDescent="0.25">
      <c r="A191" s="5" t="s">
        <v>392</v>
      </c>
      <c r="B191" s="5" t="s">
        <v>434</v>
      </c>
      <c r="C191" s="5" t="s">
        <v>435</v>
      </c>
      <c r="D191" s="5" t="s">
        <v>435</v>
      </c>
    </row>
    <row r="192" spans="1:4" x14ac:dyDescent="0.25">
      <c r="A192" s="5" t="s">
        <v>392</v>
      </c>
      <c r="B192" s="5" t="s">
        <v>436</v>
      </c>
      <c r="C192" s="5" t="s">
        <v>437</v>
      </c>
      <c r="D192" s="5" t="s">
        <v>437</v>
      </c>
    </row>
    <row r="193" spans="1:4" x14ac:dyDescent="0.25">
      <c r="A193" s="5" t="s">
        <v>392</v>
      </c>
      <c r="B193" s="5" t="s">
        <v>438</v>
      </c>
      <c r="C193" s="5" t="s">
        <v>439</v>
      </c>
      <c r="D193" s="5" t="s">
        <v>439</v>
      </c>
    </row>
    <row r="194" spans="1:4" x14ac:dyDescent="0.25">
      <c r="A194" s="5" t="s">
        <v>392</v>
      </c>
      <c r="B194" s="5" t="s">
        <v>440</v>
      </c>
      <c r="C194" s="5" t="s">
        <v>441</v>
      </c>
      <c r="D194" s="5" t="s">
        <v>441</v>
      </c>
    </row>
    <row r="195" spans="1:4" x14ac:dyDescent="0.25">
      <c r="A195" s="5" t="s">
        <v>392</v>
      </c>
      <c r="B195" s="5" t="s">
        <v>442</v>
      </c>
      <c r="C195" s="5" t="s">
        <v>443</v>
      </c>
      <c r="D195" s="5" t="s">
        <v>443</v>
      </c>
    </row>
    <row r="196" spans="1:4" x14ac:dyDescent="0.25">
      <c r="A196" s="5" t="s">
        <v>392</v>
      </c>
      <c r="B196" s="5" t="s">
        <v>444</v>
      </c>
      <c r="C196" s="5" t="s">
        <v>445</v>
      </c>
      <c r="D196" s="5" t="s">
        <v>445</v>
      </c>
    </row>
    <row r="197" spans="1:4" x14ac:dyDescent="0.25">
      <c r="A197" s="5" t="s">
        <v>392</v>
      </c>
      <c r="B197" s="5" t="s">
        <v>446</v>
      </c>
      <c r="C197" s="5" t="s">
        <v>447</v>
      </c>
      <c r="D197" s="5" t="s">
        <v>447</v>
      </c>
    </row>
    <row r="198" spans="1:4" x14ac:dyDescent="0.25">
      <c r="A198" s="5" t="s">
        <v>392</v>
      </c>
      <c r="B198" s="5" t="s">
        <v>448</v>
      </c>
      <c r="C198" s="5" t="s">
        <v>449</v>
      </c>
      <c r="D198" s="5" t="s">
        <v>449</v>
      </c>
    </row>
    <row r="199" spans="1:4" x14ac:dyDescent="0.25">
      <c r="A199" s="5" t="s">
        <v>392</v>
      </c>
      <c r="B199" s="5" t="s">
        <v>450</v>
      </c>
      <c r="C199" s="5" t="s">
        <v>451</v>
      </c>
      <c r="D199" s="5" t="s">
        <v>451</v>
      </c>
    </row>
    <row r="200" spans="1:4" x14ac:dyDescent="0.25">
      <c r="A200" s="5" t="s">
        <v>392</v>
      </c>
      <c r="B200" s="5" t="s">
        <v>452</v>
      </c>
      <c r="C200" s="5" t="s">
        <v>453</v>
      </c>
      <c r="D200" s="5" t="s">
        <v>453</v>
      </c>
    </row>
    <row r="201" spans="1:4" x14ac:dyDescent="0.25">
      <c r="A201" s="5" t="s">
        <v>392</v>
      </c>
      <c r="B201" s="5" t="s">
        <v>454</v>
      </c>
      <c r="C201" s="5" t="s">
        <v>455</v>
      </c>
      <c r="D201" s="5" t="s">
        <v>455</v>
      </c>
    </row>
    <row r="202" spans="1:4" x14ac:dyDescent="0.25">
      <c r="A202" s="5" t="s">
        <v>392</v>
      </c>
      <c r="B202" s="5" t="s">
        <v>456</v>
      </c>
      <c r="C202" s="5" t="s">
        <v>457</v>
      </c>
      <c r="D202" s="5" t="s">
        <v>457</v>
      </c>
    </row>
    <row r="203" spans="1:4" x14ac:dyDescent="0.25">
      <c r="A203" s="5" t="s">
        <v>392</v>
      </c>
      <c r="B203" s="5" t="s">
        <v>61</v>
      </c>
      <c r="C203" s="5" t="s">
        <v>400</v>
      </c>
      <c r="D203" s="5" t="s">
        <v>458</v>
      </c>
    </row>
    <row r="204" spans="1:4" x14ac:dyDescent="0.25">
      <c r="A204" s="7" t="s">
        <v>393</v>
      </c>
      <c r="B204" s="7" t="str">
        <f>"999"</f>
        <v>999</v>
      </c>
      <c r="C204" s="7" t="s">
        <v>394</v>
      </c>
      <c r="D204" s="7"/>
    </row>
    <row r="205" spans="1:4" x14ac:dyDescent="0.25">
      <c r="A205" s="5" t="s">
        <v>399</v>
      </c>
      <c r="B205" s="5" t="str">
        <f>"4"</f>
        <v>4</v>
      </c>
      <c r="C205" s="5" t="s">
        <v>386</v>
      </c>
      <c r="D205" s="5"/>
    </row>
    <row r="206" spans="1:4" x14ac:dyDescent="0.25">
      <c r="A206" s="5" t="s">
        <v>399</v>
      </c>
      <c r="B206" s="5" t="str">
        <f>"1"</f>
        <v>1</v>
      </c>
      <c r="C206" s="5" t="s">
        <v>383</v>
      </c>
      <c r="D206" s="5"/>
    </row>
    <row r="207" spans="1:4" x14ac:dyDescent="0.25">
      <c r="A207" s="5" t="s">
        <v>399</v>
      </c>
      <c r="B207" s="5" t="str">
        <f>"2"</f>
        <v>2</v>
      </c>
      <c r="C207" s="5" t="s">
        <v>384</v>
      </c>
      <c r="D207" s="5"/>
    </row>
    <row r="208" spans="1:4" x14ac:dyDescent="0.25">
      <c r="A208" s="5" t="s">
        <v>399</v>
      </c>
      <c r="B208" s="5" t="str">
        <f>"3"</f>
        <v>3</v>
      </c>
      <c r="C208" s="5" t="s">
        <v>385</v>
      </c>
      <c r="D208" s="5"/>
    </row>
    <row r="209" spans="1:4" x14ac:dyDescent="0.25">
      <c r="A209" s="7" t="s">
        <v>418</v>
      </c>
      <c r="B209" s="7" t="str">
        <f>"1"</f>
        <v>1</v>
      </c>
      <c r="C209" s="7" t="s">
        <v>419</v>
      </c>
      <c r="D209" s="7"/>
    </row>
    <row r="210" spans="1:4" x14ac:dyDescent="0.25">
      <c r="A210" s="7" t="s">
        <v>418</v>
      </c>
      <c r="B210" s="7" t="str">
        <f>"2"</f>
        <v>2</v>
      </c>
      <c r="C210" s="7" t="s">
        <v>420</v>
      </c>
      <c r="D210" s="7"/>
    </row>
    <row r="211" spans="1:4" x14ac:dyDescent="0.25">
      <c r="A211" s="7" t="s">
        <v>418</v>
      </c>
      <c r="B211" s="7" t="str">
        <f>"9"</f>
        <v>9</v>
      </c>
      <c r="C211" s="7" t="s">
        <v>421</v>
      </c>
      <c r="D211" s="7"/>
    </row>
    <row r="212" spans="1:4" x14ac:dyDescent="0.25">
      <c r="A212" s="7" t="s">
        <v>418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422</v>
      </c>
      <c r="B213" s="5" t="s">
        <v>424</v>
      </c>
      <c r="C213" s="5" t="s">
        <v>424</v>
      </c>
      <c r="D213" s="5" t="s">
        <v>424</v>
      </c>
    </row>
    <row r="214" spans="1:4" x14ac:dyDescent="0.25">
      <c r="A214" s="5" t="s">
        <v>422</v>
      </c>
      <c r="B214" s="5" t="s">
        <v>471</v>
      </c>
      <c r="C214" s="5" t="s">
        <v>471</v>
      </c>
      <c r="D214" s="5" t="s">
        <v>471</v>
      </c>
    </row>
    <row r="215" spans="1:4" x14ac:dyDescent="0.25">
      <c r="A215" s="5" t="s">
        <v>422</v>
      </c>
      <c r="B215" s="5" t="s">
        <v>472</v>
      </c>
      <c r="C215" s="5" t="s">
        <v>472</v>
      </c>
      <c r="D215" s="5" t="s">
        <v>472</v>
      </c>
    </row>
    <row r="216" spans="1:4" x14ac:dyDescent="0.25">
      <c r="A216" s="5" t="s">
        <v>422</v>
      </c>
      <c r="B216" s="5" t="s">
        <v>473</v>
      </c>
      <c r="C216" s="5" t="s">
        <v>473</v>
      </c>
      <c r="D216" s="5" t="s">
        <v>473</v>
      </c>
    </row>
    <row r="217" spans="1:4" x14ac:dyDescent="0.25">
      <c r="A217" s="5" t="s">
        <v>422</v>
      </c>
      <c r="B217" s="5" t="s">
        <v>474</v>
      </c>
      <c r="C217" s="5" t="s">
        <v>474</v>
      </c>
      <c r="D217" s="5" t="s">
        <v>474</v>
      </c>
    </row>
    <row r="218" spans="1:4" x14ac:dyDescent="0.25">
      <c r="A218" s="5" t="s">
        <v>422</v>
      </c>
      <c r="B218" s="5" t="s">
        <v>475</v>
      </c>
      <c r="C218" s="5" t="s">
        <v>475</v>
      </c>
      <c r="D218" s="5" t="s">
        <v>475</v>
      </c>
    </row>
    <row r="219" spans="1:4" x14ac:dyDescent="0.25">
      <c r="A219" s="5" t="s">
        <v>422</v>
      </c>
      <c r="B219" s="5" t="s">
        <v>476</v>
      </c>
      <c r="C219" s="5" t="s">
        <v>476</v>
      </c>
      <c r="D219" s="5" t="s">
        <v>476</v>
      </c>
    </row>
    <row r="220" spans="1:4" x14ac:dyDescent="0.25">
      <c r="A220" s="5" t="s">
        <v>422</v>
      </c>
      <c r="B220" s="5" t="s">
        <v>477</v>
      </c>
      <c r="C220" s="5" t="s">
        <v>477</v>
      </c>
      <c r="D220" s="5" t="s">
        <v>477</v>
      </c>
    </row>
    <row r="221" spans="1:4" x14ac:dyDescent="0.25">
      <c r="A221" s="7" t="s">
        <v>527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6" t="s">
        <v>430</v>
      </c>
      <c r="B222" s="5" t="s">
        <v>231</v>
      </c>
      <c r="C222" s="5" t="s">
        <v>431</v>
      </c>
      <c r="D222" s="5"/>
    </row>
    <row r="223" spans="1:4" x14ac:dyDescent="0.25">
      <c r="A223" s="7" t="s">
        <v>478</v>
      </c>
      <c r="B223" s="7" t="str">
        <f>"88888"</f>
        <v>88888</v>
      </c>
      <c r="C223" s="7" t="s">
        <v>420</v>
      </c>
      <c r="D223" s="7"/>
    </row>
    <row r="224" spans="1:4" x14ac:dyDescent="0.25">
      <c r="A224" s="7" t="s">
        <v>478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537</v>
      </c>
      <c r="B225" s="5" t="str">
        <f>"10"</f>
        <v>10</v>
      </c>
      <c r="C225" s="27" t="s">
        <v>538</v>
      </c>
      <c r="D225" s="27" t="s">
        <v>538</v>
      </c>
    </row>
    <row r="226" spans="1:4" x14ac:dyDescent="0.25">
      <c r="A226" s="5" t="s">
        <v>537</v>
      </c>
      <c r="B226" s="5" t="str">
        <f>"9"</f>
        <v>9</v>
      </c>
      <c r="C226" s="28" t="s">
        <v>539</v>
      </c>
      <c r="D226" s="28" t="s">
        <v>539</v>
      </c>
    </row>
    <row r="227" spans="1:4" x14ac:dyDescent="0.25">
      <c r="A227" s="5" t="s">
        <v>537</v>
      </c>
      <c r="B227" s="5" t="str">
        <f>"13"</f>
        <v>13</v>
      </c>
      <c r="C227" s="28" t="s">
        <v>540</v>
      </c>
      <c r="D227" s="28" t="s">
        <v>540</v>
      </c>
    </row>
    <row r="228" spans="1:4" x14ac:dyDescent="0.25">
      <c r="A228" s="5" t="s">
        <v>537</v>
      </c>
      <c r="B228" s="5" t="str">
        <f>"7"</f>
        <v>7</v>
      </c>
      <c r="C228" s="28" t="s">
        <v>541</v>
      </c>
      <c r="D228" s="28" t="s">
        <v>541</v>
      </c>
    </row>
    <row r="229" spans="1:4" x14ac:dyDescent="0.25">
      <c r="A229" s="5" t="s">
        <v>537</v>
      </c>
      <c r="B229" s="5" t="str">
        <f>"5"</f>
        <v>5</v>
      </c>
      <c r="C229" s="28" t="s">
        <v>542</v>
      </c>
      <c r="D229" s="28" t="s">
        <v>542</v>
      </c>
    </row>
    <row r="230" spans="1:4" x14ac:dyDescent="0.25">
      <c r="A230" s="5" t="s">
        <v>537</v>
      </c>
      <c r="B230" s="5" t="str">
        <f>"8"</f>
        <v>8</v>
      </c>
      <c r="C230" s="28" t="s">
        <v>543</v>
      </c>
      <c r="D230" s="28" t="s">
        <v>543</v>
      </c>
    </row>
    <row r="231" spans="1:4" x14ac:dyDescent="0.25">
      <c r="A231" s="5" t="s">
        <v>537</v>
      </c>
      <c r="B231" s="5" t="str">
        <f>"11"</f>
        <v>11</v>
      </c>
      <c r="C231" s="28" t="s">
        <v>544</v>
      </c>
      <c r="D231" s="28" t="s">
        <v>544</v>
      </c>
    </row>
    <row r="232" spans="1:4" x14ac:dyDescent="0.25">
      <c r="A232" s="5" t="s">
        <v>537</v>
      </c>
      <c r="B232" s="5" t="str">
        <f>"1"</f>
        <v>1</v>
      </c>
      <c r="C232" s="28" t="s">
        <v>545</v>
      </c>
      <c r="D232" s="28" t="s">
        <v>545</v>
      </c>
    </row>
    <row r="233" spans="1:4" x14ac:dyDescent="0.25">
      <c r="A233" s="5" t="s">
        <v>537</v>
      </c>
      <c r="B233" s="5" t="str">
        <f>"4"</f>
        <v>4</v>
      </c>
      <c r="C233" s="28" t="s">
        <v>546</v>
      </c>
      <c r="D233" s="28" t="s">
        <v>546</v>
      </c>
    </row>
    <row r="234" spans="1:4" x14ac:dyDescent="0.25">
      <c r="A234" s="5" t="s">
        <v>537</v>
      </c>
      <c r="B234" s="5" t="str">
        <f>"6"</f>
        <v>6</v>
      </c>
      <c r="C234" s="28" t="s">
        <v>547</v>
      </c>
      <c r="D234" s="28" t="s">
        <v>547</v>
      </c>
    </row>
    <row r="235" spans="1:4" x14ac:dyDescent="0.25">
      <c r="A235" s="5" t="s">
        <v>537</v>
      </c>
      <c r="B235" s="5" t="str">
        <f>"2"</f>
        <v>2</v>
      </c>
      <c r="C235" s="28" t="s">
        <v>548</v>
      </c>
      <c r="D235" s="28" t="s">
        <v>548</v>
      </c>
    </row>
    <row r="236" spans="1:4" x14ac:dyDescent="0.25">
      <c r="A236" s="5" t="s">
        <v>537</v>
      </c>
      <c r="B236" s="5" t="str">
        <f>"14"</f>
        <v>14</v>
      </c>
      <c r="C236" s="28" t="s">
        <v>549</v>
      </c>
      <c r="D236" s="28" t="s">
        <v>549</v>
      </c>
    </row>
    <row r="237" spans="1:4" x14ac:dyDescent="0.25">
      <c r="A237" s="5" t="s">
        <v>537</v>
      </c>
      <c r="B237" s="5" t="str">
        <f>"12"</f>
        <v>12</v>
      </c>
      <c r="C237" s="28" t="s">
        <v>550</v>
      </c>
      <c r="D237" s="28" t="s">
        <v>550</v>
      </c>
    </row>
    <row r="238" spans="1:4" x14ac:dyDescent="0.25">
      <c r="A238" s="5" t="s">
        <v>537</v>
      </c>
      <c r="B238" s="5" t="str">
        <f>"3"</f>
        <v>3</v>
      </c>
      <c r="C238" s="28" t="s">
        <v>551</v>
      </c>
      <c r="D238" s="28" t="s">
        <v>551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139" workbookViewId="0">
      <selection activeCell="A150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553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406</v>
      </c>
      <c r="B11" s="11" t="s">
        <v>19</v>
      </c>
      <c r="C11" s="11" t="b">
        <v>0</v>
      </c>
    </row>
    <row r="12" spans="1:4" x14ac:dyDescent="0.25">
      <c r="A12" s="11" t="s">
        <v>466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467</v>
      </c>
      <c r="B22" s="10" t="s">
        <v>8</v>
      </c>
      <c r="C22" s="10" t="b">
        <v>0</v>
      </c>
    </row>
    <row r="23" spans="1:3" x14ac:dyDescent="0.25">
      <c r="A23" s="10" t="s">
        <v>468</v>
      </c>
      <c r="B23" s="10" t="s">
        <v>8</v>
      </c>
      <c r="C23" s="10" t="b">
        <v>0</v>
      </c>
    </row>
    <row r="24" spans="1:3" x14ac:dyDescent="0.25">
      <c r="A24" s="10" t="s">
        <v>465</v>
      </c>
      <c r="B24" s="10" t="s">
        <v>8</v>
      </c>
      <c r="C24" s="10" t="b">
        <v>0</v>
      </c>
    </row>
    <row r="25" spans="1:3" x14ac:dyDescent="0.25">
      <c r="A25" s="10" t="s">
        <v>554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374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486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407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389</v>
      </c>
      <c r="B56" s="10" t="s">
        <v>8</v>
      </c>
      <c r="C56" s="10" t="b">
        <v>0</v>
      </c>
    </row>
    <row r="57" spans="1:3" x14ac:dyDescent="0.25">
      <c r="A57" s="10" t="s">
        <v>402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8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8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8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375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483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373</v>
      </c>
      <c r="B132" s="16" t="s">
        <v>145</v>
      </c>
      <c r="C132" s="16" t="b">
        <v>1</v>
      </c>
    </row>
    <row r="133" spans="1:3" x14ac:dyDescent="0.25">
      <c r="A133" s="15" t="s">
        <v>484</v>
      </c>
      <c r="B133" s="16" t="s">
        <v>145</v>
      </c>
      <c r="C133" s="16" t="b">
        <v>1</v>
      </c>
    </row>
    <row r="134" spans="1:3" x14ac:dyDescent="0.25">
      <c r="A134" s="29" t="s">
        <v>552</v>
      </c>
      <c r="B134" s="29" t="s">
        <v>35</v>
      </c>
      <c r="C134" s="29" t="b">
        <v>0</v>
      </c>
    </row>
    <row r="135" spans="1:3" x14ac:dyDescent="0.25">
      <c r="A135" s="30" t="s">
        <v>555</v>
      </c>
      <c r="B135" s="30" t="s">
        <v>35</v>
      </c>
      <c r="C135" s="30" t="b">
        <v>0</v>
      </c>
    </row>
    <row r="136" spans="1:3" x14ac:dyDescent="0.25">
      <c r="A136" s="23" t="s">
        <v>459</v>
      </c>
      <c r="B136" s="23" t="s">
        <v>19</v>
      </c>
      <c r="C136" s="23" t="b">
        <v>0</v>
      </c>
    </row>
    <row r="137" spans="1:3" x14ac:dyDescent="0.25">
      <c r="A137" s="23" t="s">
        <v>464</v>
      </c>
      <c r="B137" s="23" t="s">
        <v>8</v>
      </c>
      <c r="C137" s="23" t="b">
        <v>0</v>
      </c>
    </row>
    <row r="138" spans="1:3" x14ac:dyDescent="0.25">
      <c r="A138" s="23" t="s">
        <v>462</v>
      </c>
      <c r="B138" s="23" t="s">
        <v>8</v>
      </c>
      <c r="C138" s="23" t="b">
        <v>0</v>
      </c>
    </row>
    <row r="139" spans="1:3" x14ac:dyDescent="0.25">
      <c r="A139" s="23" t="s">
        <v>460</v>
      </c>
      <c r="B139" s="23" t="s">
        <v>9</v>
      </c>
      <c r="C139" s="23" t="b">
        <v>0</v>
      </c>
    </row>
    <row r="140" spans="1:3" x14ac:dyDescent="0.25">
      <c r="A140" s="23" t="s">
        <v>376</v>
      </c>
      <c r="B140" s="23" t="s">
        <v>9</v>
      </c>
      <c r="C140" s="23" t="b">
        <v>0</v>
      </c>
    </row>
    <row r="141" spans="1:3" x14ac:dyDescent="0.25">
      <c r="A141" s="23" t="s">
        <v>390</v>
      </c>
      <c r="B141" s="23" t="s">
        <v>9</v>
      </c>
      <c r="C141" s="23" t="b">
        <v>0</v>
      </c>
    </row>
    <row r="142" spans="1:3" x14ac:dyDescent="0.25">
      <c r="A142" s="24" t="s">
        <v>461</v>
      </c>
      <c r="B142" s="24" t="s">
        <v>145</v>
      </c>
      <c r="C142" s="24" t="b">
        <v>1</v>
      </c>
    </row>
    <row r="143" spans="1:3" x14ac:dyDescent="0.25">
      <c r="A143" s="24" t="s">
        <v>536</v>
      </c>
      <c r="B143" s="24" t="s">
        <v>9</v>
      </c>
      <c r="C143" s="24" t="b">
        <v>1</v>
      </c>
    </row>
    <row r="144" spans="1:3" x14ac:dyDescent="0.25">
      <c r="A144" s="24" t="s">
        <v>535</v>
      </c>
      <c r="B144" s="24" t="s">
        <v>9</v>
      </c>
      <c r="C144" s="24" t="b">
        <v>1</v>
      </c>
    </row>
    <row r="145" spans="1:3" x14ac:dyDescent="0.25">
      <c r="A145" s="22" t="s">
        <v>556</v>
      </c>
      <c r="B145" s="22" t="s">
        <v>35</v>
      </c>
      <c r="C145" s="22" t="b">
        <v>0</v>
      </c>
    </row>
    <row r="146" spans="1:3" x14ac:dyDescent="0.25">
      <c r="A146" s="22" t="s">
        <v>463</v>
      </c>
      <c r="B146" s="22" t="s">
        <v>8</v>
      </c>
      <c r="C146" s="22" t="b">
        <v>0</v>
      </c>
    </row>
    <row r="147" spans="1:3" x14ac:dyDescent="0.25">
      <c r="A147" s="22" t="s">
        <v>399</v>
      </c>
      <c r="B147" s="22" t="s">
        <v>9</v>
      </c>
      <c r="C147" s="22" t="b">
        <v>0</v>
      </c>
    </row>
    <row r="148" spans="1:3" x14ac:dyDescent="0.25">
      <c r="A148" s="17" t="s">
        <v>485</v>
      </c>
      <c r="B148" s="17" t="s">
        <v>8</v>
      </c>
      <c r="C148" s="17" t="b">
        <v>0</v>
      </c>
    </row>
    <row r="149" spans="1:3" x14ac:dyDescent="0.25">
      <c r="A149" s="17" t="s">
        <v>395</v>
      </c>
      <c r="B149" s="17" t="s">
        <v>8</v>
      </c>
      <c r="C149" s="17" t="b">
        <v>0</v>
      </c>
    </row>
    <row r="150" spans="1:3" x14ac:dyDescent="0.25">
      <c r="A150" s="17" t="s">
        <v>396</v>
      </c>
      <c r="B150" s="17" t="s">
        <v>8</v>
      </c>
      <c r="C150" s="17" t="b">
        <v>0</v>
      </c>
    </row>
    <row r="151" spans="1:3" x14ac:dyDescent="0.25">
      <c r="A151" s="17" t="s">
        <v>479</v>
      </c>
      <c r="B151" s="17" t="s">
        <v>8</v>
      </c>
      <c r="C151" s="17" t="b">
        <v>0</v>
      </c>
    </row>
    <row r="152" spans="1:3" x14ac:dyDescent="0.25">
      <c r="A152" s="17" t="s">
        <v>408</v>
      </c>
      <c r="B152" s="17" t="s">
        <v>19</v>
      </c>
      <c r="C152" s="17" t="b">
        <v>0</v>
      </c>
    </row>
    <row r="153" spans="1:3" x14ac:dyDescent="0.25">
      <c r="A153" s="17" t="s">
        <v>409</v>
      </c>
      <c r="B153" s="17" t="s">
        <v>19</v>
      </c>
      <c r="C153" s="17" t="b">
        <v>0</v>
      </c>
    </row>
    <row r="154" spans="1:3" x14ac:dyDescent="0.25">
      <c r="A154" s="17" t="s">
        <v>410</v>
      </c>
      <c r="B154" s="17" t="s">
        <v>19</v>
      </c>
      <c r="C154" s="17" t="b">
        <v>0</v>
      </c>
    </row>
    <row r="155" spans="1:3" x14ac:dyDescent="0.25">
      <c r="A155" s="17" t="s">
        <v>411</v>
      </c>
      <c r="B155" s="17" t="s">
        <v>19</v>
      </c>
      <c r="C155" s="17" t="b">
        <v>0</v>
      </c>
    </row>
    <row r="156" spans="1:3" x14ac:dyDescent="0.25">
      <c r="A156" s="17" t="s">
        <v>412</v>
      </c>
      <c r="B156" s="17" t="s">
        <v>306</v>
      </c>
      <c r="C156" s="17" t="b">
        <v>0</v>
      </c>
    </row>
    <row r="157" spans="1:3" x14ac:dyDescent="0.25">
      <c r="A157" s="17" t="s">
        <v>413</v>
      </c>
      <c r="B157" s="17" t="s">
        <v>19</v>
      </c>
      <c r="C157" s="17" t="b">
        <v>0</v>
      </c>
    </row>
    <row r="158" spans="1:3" x14ac:dyDescent="0.25">
      <c r="A158" s="17" t="s">
        <v>414</v>
      </c>
      <c r="B158" s="17" t="s">
        <v>19</v>
      </c>
      <c r="C158" s="17" t="b">
        <v>0</v>
      </c>
    </row>
    <row r="159" spans="1:3" x14ac:dyDescent="0.25">
      <c r="A159" s="17" t="s">
        <v>415</v>
      </c>
      <c r="B159" s="17" t="s">
        <v>19</v>
      </c>
      <c r="C159" s="17" t="b">
        <v>0</v>
      </c>
    </row>
    <row r="160" spans="1:3" x14ac:dyDescent="0.25">
      <c r="A160" s="17" t="s">
        <v>377</v>
      </c>
      <c r="B160" s="17" t="s">
        <v>49</v>
      </c>
      <c r="C160" s="17" t="b">
        <v>0</v>
      </c>
    </row>
    <row r="161" spans="1:3" x14ac:dyDescent="0.25">
      <c r="A161" s="17" t="s">
        <v>387</v>
      </c>
      <c r="B161" s="17" t="s">
        <v>8</v>
      </c>
      <c r="C161" s="17" t="b">
        <v>0</v>
      </c>
    </row>
    <row r="162" spans="1:3" x14ac:dyDescent="0.25">
      <c r="A162" s="17" t="s">
        <v>416</v>
      </c>
      <c r="B162" s="17" t="s">
        <v>35</v>
      </c>
      <c r="C162" s="17" t="b">
        <v>0</v>
      </c>
    </row>
    <row r="163" spans="1:3" x14ac:dyDescent="0.25">
      <c r="A163" s="17" t="s">
        <v>418</v>
      </c>
      <c r="B163" s="17" t="s">
        <v>35</v>
      </c>
      <c r="C163" s="17" t="b">
        <v>0</v>
      </c>
    </row>
    <row r="164" spans="1:3" x14ac:dyDescent="0.25">
      <c r="A164" s="17" t="s">
        <v>417</v>
      </c>
      <c r="B164" s="17" t="s">
        <v>19</v>
      </c>
      <c r="C164" s="17" t="b">
        <v>0</v>
      </c>
    </row>
    <row r="165" spans="1:3" x14ac:dyDescent="0.25">
      <c r="A165" s="19" t="s">
        <v>397</v>
      </c>
      <c r="B165" s="18" t="s">
        <v>145</v>
      </c>
      <c r="C165" s="18" t="b">
        <v>1</v>
      </c>
    </row>
    <row r="166" spans="1:3" x14ac:dyDescent="0.25">
      <c r="A166" s="19" t="s">
        <v>398</v>
      </c>
      <c r="B166" s="18" t="s">
        <v>145</v>
      </c>
      <c r="C166" s="18" t="b">
        <v>1</v>
      </c>
    </row>
    <row r="167" spans="1:3" x14ac:dyDescent="0.25">
      <c r="A167" s="19" t="s">
        <v>480</v>
      </c>
      <c r="B167" s="18" t="s">
        <v>145</v>
      </c>
      <c r="C167" s="18" t="b">
        <v>1</v>
      </c>
    </row>
    <row r="168" spans="1:3" x14ac:dyDescent="0.25">
      <c r="A168" s="19" t="s">
        <v>425</v>
      </c>
      <c r="B168" s="18" t="s">
        <v>145</v>
      </c>
      <c r="C168" s="18" t="b">
        <v>1</v>
      </c>
    </row>
    <row r="169" spans="1:3" x14ac:dyDescent="0.25">
      <c r="A169" s="18" t="s">
        <v>469</v>
      </c>
      <c r="B169" s="18" t="s">
        <v>19</v>
      </c>
      <c r="C169" s="18" t="b">
        <v>1</v>
      </c>
    </row>
    <row r="170" spans="1:3" x14ac:dyDescent="0.25">
      <c r="A170" s="18" t="s">
        <v>426</v>
      </c>
      <c r="B170" s="18" t="s">
        <v>145</v>
      </c>
      <c r="C170" s="18" t="b">
        <v>1</v>
      </c>
    </row>
    <row r="171" spans="1:3" x14ac:dyDescent="0.25">
      <c r="A171" s="19" t="s">
        <v>427</v>
      </c>
      <c r="B171" s="18" t="s">
        <v>145</v>
      </c>
      <c r="C171" s="18" t="b">
        <v>1</v>
      </c>
    </row>
    <row r="172" spans="1:3" x14ac:dyDescent="0.25">
      <c r="A172" s="18" t="s">
        <v>428</v>
      </c>
      <c r="B172" s="18" t="s">
        <v>145</v>
      </c>
      <c r="C172" s="18" t="b">
        <v>1</v>
      </c>
    </row>
    <row r="173" spans="1:3" x14ac:dyDescent="0.25">
      <c r="A173" s="18" t="s">
        <v>470</v>
      </c>
      <c r="B173" s="18" t="s">
        <v>145</v>
      </c>
      <c r="C173" s="18" t="b">
        <v>1</v>
      </c>
    </row>
    <row r="174" spans="1:3" x14ac:dyDescent="0.25">
      <c r="A174" s="18" t="s">
        <v>388</v>
      </c>
      <c r="B174" s="18" t="s">
        <v>145</v>
      </c>
      <c r="C174" s="18" t="b">
        <v>1</v>
      </c>
    </row>
    <row r="175" spans="1:3" x14ac:dyDescent="0.25">
      <c r="A175" s="18" t="s">
        <v>481</v>
      </c>
      <c r="B175" s="18" t="s">
        <v>35</v>
      </c>
      <c r="C175" s="18" t="b">
        <v>1</v>
      </c>
    </row>
    <row r="176" spans="1:3" x14ac:dyDescent="0.25">
      <c r="A176" s="18" t="s">
        <v>482</v>
      </c>
      <c r="B176" s="18" t="s">
        <v>145</v>
      </c>
      <c r="C176" s="18" t="b">
        <v>1</v>
      </c>
    </row>
    <row r="177" spans="1:3" x14ac:dyDescent="0.25">
      <c r="A177" s="18" t="s">
        <v>429</v>
      </c>
      <c r="B177" s="18" t="s">
        <v>145</v>
      </c>
      <c r="C177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2019-04-16T17:31:13Z</dcterms:modified>
</cp:coreProperties>
</file>