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707001-D8B9-44F5-8C6D-FA87BA972C6D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initial" sheetId="8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  <sheet name="queries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4" i="3" l="1"/>
  <c r="B22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<sst xmlns="http://schemas.openxmlformats.org/spreadsheetml/2006/main" count="2279" uniqueCount="861">
  <si>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</si>
  <si>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</si>
  <si>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</si>
  <si>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</si>
  <si>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</si>
  <si>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</si>
  <si>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</si>
  <si>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</si>
  <si>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</si>
  <si>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</si>
  <si>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</si>
  <si>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</si>
  <si>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</si>
  <si>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</si>
  <si>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</si>
  <si>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</si>
  <si>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</si>
  <si>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triagem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</si>
  <si>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</si>
  <si>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</si>
  <si>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</si>
  <si>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</si>
  <si>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</si>
  <si>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</si>
  <si>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</si>
  <si>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</si>
  <si>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</si>
  <si>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</si>
  <si>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</si>
  <si>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</si>
  <si>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</si>
  <si>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</si>
  <si>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</si>
  <si>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</si>
  <si>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</si>
  <si>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</si>
  <si>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</si>
  <si>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</si>
  <si>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</si>
  <si>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</si>
  <si>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</si>
  <si>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</si>
  <si>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</si>
  <si>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</si>
  <si>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</si>
  <si>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</si>
  <si>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</si>
  <si>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</si>
  <si>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</si>
  <si>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</si>
  <si>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</si>
  <si>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</si>
  <si>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</si>
  <si>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</si>
  <si>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</si>
  <si>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</si>
  <si>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</si>
  <si>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</si>
  <si>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</si>
  <si>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</si>
  <si>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</si>
  <si>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</si>
  <si>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</si>
  <si>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</si>
  <si>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</si>
  <si>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</si>
  <si>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</si>
  <si>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</si>
  <si>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</si>
  <si>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</si>
  <si>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</si>
  <si>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</si>
  <si>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</si>
  <si>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</si>
  <si>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</si>
  <si>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</si>
  <si>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</si>
  <si>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</si>
  <si>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</si>
  <si>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</si>
  <si>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</si>
  <si>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</si>
  <si>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</si>
  <si>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</si>
  <si>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</si>
  <si>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</si>
  <si>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</si>
  <si>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</si>
  <si>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</si>
  <si>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</si>
  <si>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</si>
  <si>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</si>
  <si>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</si>
  <si>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</si>
  <si>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</si>
  <si>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</si>
  <si>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</si>
  <si>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</si>
  <si>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</si>
  <si>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</si>
  <si>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</si>
  <si>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</si>
  <si>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</si>
  <si>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</si>
  <si>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</si>
  <si>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</si>
  <si>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</si>
  <si>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</si>
  <si>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</si>
  <si>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</si>
  <si>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</si>
  <si>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</si>
  <si>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</si>
  <si>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</si>
  <si>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</si>
  <si>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</si>
  <si>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</si>
  <si>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</si>
  <si>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</si>
  <si>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</si>
  <si>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</si>
  <si>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</si>
  <si>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</si>
  <si>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</si>
  <si>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</si>
  <si>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</si>
  <si>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</si>
  <si>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</si>
  <si>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</si>
  <si>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</si>
  <si>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</si>
  <si>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</si>
  <si>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</si>
  <si>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</si>
  <si>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</si>
  <si>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</si>
  <si>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</si>
  <si>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</si>
  <si>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</si>
  <si>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</si>
  <si>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</si>
  <si>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</si>
  <si>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</si>
  <si>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</si>
  <si>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</si>
  <si>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</si>
  <si>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</si>
  <si>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</si>
  <si>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</si>
  <si>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</si>
  <si>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</si>
  <si>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</si>
  <si>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</si>
  <si>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</si>
  <si>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</si>
  <si>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</si>
  <si>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</si>
  <si>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</si>
  <si>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</si>
  <si>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</si>
  <si>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</si>
  <si>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</si>
  <si>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</si>
  <si>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</si>
  <si>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</si>
  <si>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</si>
  <si>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</si>
  <si>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</si>
  <si>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</si>
  <si>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</si>
  <si>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</si>
  <si>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</si>
  <si>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</si>
  <si>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</si>
  <si>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</si>
  <si>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</si>
  <si>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</si>
  <si>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</si>
  <si>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</si>
  <si>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</si>
  <si>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</si>
  <si>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</si>
  <si>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</si>
  <si>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</si>
  <si>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</si>
  <si>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</si>
  <si>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</si>
  <si>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</si>
  <si>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</si>
  <si>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</si>
  <si>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</si>
  <si>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</si>
  <si>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</si>
  <si>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</si>
  <si>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</si>
  <si>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</si>
  <si>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</si>
  <si>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</si>
  <si>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</si>
  <si>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</si>
  <si>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</si>
  <si>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</si>
  <si>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</si>
  <si>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</si>
  <si>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</si>
  <si>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</si>
  <si>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</si>
  <si>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</si>
  <si>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</si>
  <si>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</si>
  <si>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</si>
  <si>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</si>
  <si>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</si>
  <si>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</si>
  <si>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</si>
  <si>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</si>
  <si>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</si>
  <si>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</si>
  <si>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</si>
  <si>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</si>
  <si>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</si>
  <si>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</si>
  <si>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</si>
  <si>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</si>
  <si>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</si>
  <si>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</si>
  <si>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</si>
  <si>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</si>
  <si>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</si>
  <si>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</si>
  <si>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</si>
  <si>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</si>
  <si>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</si>
  <si>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</si>
  <si>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</si>
  <si>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</si>
  <si>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</si>
  <si>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</si>
  <si>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</si>
  <si>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</si>
  <si>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</si>
  <si>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</si>
  <si>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</si>
  <si>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</si>
  <si>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</si>
  <si>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</si>
  <si>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</si>
  <si>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</si>
  <si>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</si>
  <si>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</si>
  <si>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</si>
  <si>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</si>
  <si>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</si>
  <si>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</si>
  <si>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</si>
  <si>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</si>
  <si>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</si>
  <si>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</si>
  <si>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</si>
  <si>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</si>
  <si>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</si>
  <si>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</si>
  <si>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</si>
  <si>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</si>
  <si>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</si>
  <si>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</si>
  <si>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</si>
  <si>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</si>
  <si>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</si>
  <si>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</si>
  <si>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</si>
  <si>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</si>
  <si>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</si>
  <si>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</si>
  <si>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</si>
  <si>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</si>
  <si>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</si>
  <si>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</si>
  <si>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</si>
  <si>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</si>
  <si>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</si>
  <si>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</si>
  <si>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</si>
  <si>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</si>
  <si>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</si>
  <si>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</si>
  <si>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</si>
  <si>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</si>
  <si>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</si>
  <si>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</si>
  <si>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</si>
  <si>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</si>
  <si>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</si>
  <si>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</si>
  <si>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</si>
  <si>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</si>
  <si>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</si>
  <si>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</si>
  <si>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</si>
  <si>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</si>
  <si>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</si>
  <si>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</si>
  <si>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</si>
  <si>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</si>
  <si>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</si>
  <si>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anos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</si>
  <si>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</si>
  <si>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</si>
  <si>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</si>
  <si>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</si>
  <si>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</si>
  <si>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</si>
  <si>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</si>
  <si>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</si>
  <si>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</si>
  <si>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</si>
  <si>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</si>
  <si>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</si>
  <si>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</si>
  <si>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</si>
  <si>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</si>
  <si>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</si>
  <si>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</si>
  <si>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</si>
  <si>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</si>
  <si>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</si>
  <si>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</si>
  <si>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</si>
  <si>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</si>
  <si>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</si>
  <si>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</si>
  <si>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</si>
  <si>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</si>
  <si>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</si>
  <si>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</si>
  <si>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</si>
  <si>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</si>
  <si>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</si>
  <si>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</si>
  <si>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</si>
  <si>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</si>
  <si>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</si>
  <si>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</si>
  <si>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</si>
  <si>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</si>
  <si>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</si>
  <si>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</si>
  <si>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</si>
  <si>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</si>
  <si>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</si>
  <si>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</si>
  <si>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</si>
  <si>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</si>
  <si>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</si>
  <si>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</si>
  <si>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</si>
  <si>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</si>
  <si>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</si>
  <si>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</si>
  <si>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</si>
  <si>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</si>
  <si>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</si>
  <si>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</si>
  <si>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</si>
  <si>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</si>
  <si>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</si>
  <si>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</si>
  <si>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</si>
  <si>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</si>
  <si>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</si>
  <si>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</si>
  <si>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</si>
  <si>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</si>
  <si>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</si>
  <si>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if</t>
  </si>
  <si>
    <t>end if</t>
  </si>
  <si>
    <t>prodiag2n</t>
  </si>
  <si>
    <t>regdate</t>
  </si>
  <si>
    <t>rounds</t>
  </si>
  <si>
    <t>Lola</t>
  </si>
  <si>
    <t>hospitzd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</si>
  <si>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</si>
  <si>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</si>
  <si>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</si>
  <si>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</si>
  <si>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</si>
  <si>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</si>
  <si>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</si>
  <si>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</si>
  <si>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</si>
  <si>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smxcau</t>
  </si>
  <si>
    <t>Status of child</t>
  </si>
  <si>
    <t>saida</t>
  </si>
  <si>
    <t>saidacom</t>
  </si>
  <si>
    <t>sec</t>
  </si>
  <si>
    <t>dateNA</t>
  </si>
  <si>
    <t>camNA</t>
  </si>
  <si>
    <t>Bed unknown</t>
  </si>
  <si>
    <t>saidana</t>
  </si>
  <si>
    <t>vcartT</t>
  </si>
  <si>
    <t>vcartR</t>
  </si>
  <si>
    <t>Day of registration</t>
  </si>
  <si>
    <t>required</t>
  </si>
  <si>
    <t>roundq</t>
  </si>
  <si>
    <t>defdiag1</t>
  </si>
  <si>
    <t>defdiag2</t>
  </si>
  <si>
    <t>defdiag1n</t>
  </si>
  <si>
    <t>defdiag2n</t>
  </si>
  <si>
    <t xml:space="preserve">Lola </t>
  </si>
  <si>
    <t>NA - Don't know</t>
  </si>
  <si>
    <t>laterounds</t>
  </si>
  <si>
    <t>linked_table</t>
  </si>
  <si>
    <t>linked_rounds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</si>
  <si>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</si>
  <si>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</si>
  <si>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</si>
  <si>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</si>
  <si>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</si>
  <si>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</si>
  <si>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</si>
  <si>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</si>
  <si>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</si>
  <si>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nome = ?</t>
  </si>
  <si>
    <t>[data('nome')]</t>
  </si>
  <si>
    <t>Registered rounds</t>
  </si>
  <si>
    <t>do section survey</t>
  </si>
  <si>
    <t>Is date of birth known?</t>
  </si>
  <si>
    <t>Sabe da data do nascimento ?</t>
  </si>
  <si>
    <t>If exact dob is know date promt is shown</t>
  </si>
  <si>
    <t>Date of birth</t>
  </si>
  <si>
    <t>Data do nascimento</t>
  </si>
  <si>
    <t>data('telmae') == '999999999' || data('telmae') == null || data('telpai') == '999999999' || data('telpai') == null</t>
  </si>
  <si>
    <t>data('telmae') == '999999999' || data('telmae') == null</t>
  </si>
  <si>
    <t>Phone number of mother</t>
  </si>
  <si>
    <t>Número do telefone da mãe</t>
  </si>
  <si>
    <t>(data('telmaenr')&gt;100000000 &amp;&amp; data('telmaenr')&lt;=999999999) || data('telmaenr')==null</t>
  </si>
  <si>
    <t>Phone number not correct:</t>
  </si>
  <si>
    <t>O número de telefone está incorreto</t>
  </si>
  <si>
    <t>off</t>
  </si>
  <si>
    <t>data('telmaeq') !=null</t>
  </si>
  <si>
    <t>If no phone/number</t>
  </si>
  <si>
    <t>assign</t>
  </si>
  <si>
    <t>data('telmaeq')</t>
  </si>
  <si>
    <t>else</t>
  </si>
  <si>
    <t>If number</t>
  </si>
  <si>
    <t>data('telmaenr')</t>
  </si>
  <si>
    <t>data('telpai') == '999999999' || data('telpai') == null</t>
  </si>
  <si>
    <t>Phone number of father</t>
  </si>
  <si>
    <t>Número do telefone do pai</t>
  </si>
  <si>
    <t>(data('telpainr')&gt;100000000 &amp;&amp; data('telpainr')&lt;=999999999) || data('telpainr')==null</t>
  </si>
  <si>
    <t>data('telpaiq') !=null</t>
  </si>
  <si>
    <t>data('telpaiq')</t>
  </si>
  <si>
    <t>data('telpainr')</t>
  </si>
  <si>
    <t>data('dob') == null</t>
  </si>
  <si>
    <t>finalize</t>
  </si>
  <si>
    <t>Vaccination card</t>
  </si>
  <si>
    <t>Cartão da vacina</t>
  </si>
  <si>
    <t>selected(data('vcartR'), 'VI')</t>
  </si>
  <si>
    <t>If card seen</t>
  </si>
  <si>
    <t>Has card been changed?</t>
  </si>
  <si>
    <t>Tinha trocado de cartão ?</t>
  </si>
  <si>
    <t>Date of BCG</t>
  </si>
  <si>
    <t>Data de BCG</t>
  </si>
  <si>
    <t>data('vbcgVI')&gt;=data('dob') || data('vbcgVI')==null</t>
  </si>
  <si>
    <t>Cannot be before birth:</t>
  </si>
  <si>
    <t>Não pode ser antes do nascimento:</t>
  </si>
  <si>
    <t>data('vbcgm') != null</t>
  </si>
  <si>
    <t xml:space="preserve">If vaccine date not entered </t>
  </si>
  <si>
    <t>data('vbcgm')</t>
  </si>
  <si>
    <t xml:space="preserve">If date entered </t>
  </si>
  <si>
    <t>data('vbcgVI')</t>
  </si>
  <si>
    <t>Date of VPO-0</t>
  </si>
  <si>
    <t>Data de VPO-0</t>
  </si>
  <si>
    <t>data('polionasVI')&gt;=data('dob')|| data('polionasVI')==null</t>
  </si>
  <si>
    <t>selected(data('polionasm'),'SAME')</t>
  </si>
  <si>
    <t>If same date as BCG</t>
  </si>
  <si>
    <t xml:space="preserve">data('polionasm') != null &amp;&amp; not(selected(data('polionasm'),'SAME')) </t>
  </si>
  <si>
    <t>data('polionasm')</t>
  </si>
  <si>
    <t>data('polionasVI')</t>
  </si>
  <si>
    <t>Date of PENTA 1</t>
  </si>
  <si>
    <t>Data de PENTA 1</t>
  </si>
  <si>
    <t>data('vpenta1VI')&gt;=data('dob')|| data('vpenta1VI')==null</t>
  </si>
  <si>
    <t>data('vpenta1m') != null</t>
  </si>
  <si>
    <t>data('vpenta1m')</t>
  </si>
  <si>
    <t>data('vpenta1VI')</t>
  </si>
  <si>
    <t>Date of VPO-1</t>
  </si>
  <si>
    <t>Data de VPO-1</t>
  </si>
  <si>
    <t>data('vp1VI')&gt;=data('polionasVI')|| data('vp1VI')==null</t>
  </si>
  <si>
    <t>Cannot be before VPO-0:</t>
  </si>
  <si>
    <t>Não pode ser antes de VPO-0:</t>
  </si>
  <si>
    <t>selected(data('vp1m'),'SAME')</t>
  </si>
  <si>
    <t>If same date as PENTA1</t>
  </si>
  <si>
    <t xml:space="preserve">data('vp1m') != null &amp;&amp; not(selected(data('vp1m'),'SAME')) </t>
  </si>
  <si>
    <t>data('vp1m')</t>
  </si>
  <si>
    <t>data('vp1VI')</t>
  </si>
  <si>
    <t>Date of PCV13-1</t>
  </si>
  <si>
    <t>Data de PCV13-1</t>
  </si>
  <si>
    <t>data('vpcv1VI')&gt;=data('dob')|| data('vpcv1VI')==null</t>
  </si>
  <si>
    <t>selected(data('vpcv1m'),'SAME')</t>
  </si>
  <si>
    <t xml:space="preserve">data('vpcv1m') != null &amp;&amp; not(selected(data('vpcv1m'),'SAME')) </t>
  </si>
  <si>
    <t>data('vpcv1m')</t>
  </si>
  <si>
    <t>data('vpcv1VI')</t>
  </si>
  <si>
    <t>Date of ROTA-1</t>
  </si>
  <si>
    <t>Data de ROTA-1</t>
  </si>
  <si>
    <t>data('rox1VI')&gt;=data('dob')|| data('rox1VI')==null</t>
  </si>
  <si>
    <t>selected(data('rox1m'),'SAME')</t>
  </si>
  <si>
    <t xml:space="preserve">data('rox1m') != null &amp;&amp; not(selected(data('rox1m'),'SAME')) </t>
  </si>
  <si>
    <t>data('rox1m')</t>
  </si>
  <si>
    <t>data('rox1VI')</t>
  </si>
  <si>
    <t>Date of PENTA 2</t>
  </si>
  <si>
    <t>Data de PENTA 2</t>
  </si>
  <si>
    <t>data('vpenta2VI')&gt;=data('vpenta1VI')|| data('vpenta2VI')==null</t>
  </si>
  <si>
    <t>Cannot be before PENTA 1:</t>
  </si>
  <si>
    <t>Não pode ser antes de PENTA 1:</t>
  </si>
  <si>
    <t>data('vpenta2m') != null</t>
  </si>
  <si>
    <t>data('vpenta2m')</t>
  </si>
  <si>
    <t>data('vpenta2VI')</t>
  </si>
  <si>
    <t>Date of VPO-2</t>
  </si>
  <si>
    <t>Data de VPO-2</t>
  </si>
  <si>
    <t>data('vp2VI')&gt;=data('vp1VI')|| data('vp2VI')==null</t>
  </si>
  <si>
    <t>Cannot be before VPO-1:</t>
  </si>
  <si>
    <t>Não pode ser antes de VPO-1:</t>
  </si>
  <si>
    <t>selected(data('vp2m'),'SAME')</t>
  </si>
  <si>
    <t>If same date as PENTA2</t>
  </si>
  <si>
    <t xml:space="preserve">data('vp2m') != null &amp;&amp; not(selected(data('vp2m'),'SAME')) </t>
  </si>
  <si>
    <t>data('vp2m')</t>
  </si>
  <si>
    <t>data('vp2VI')</t>
  </si>
  <si>
    <t>Date of PCV13-2</t>
  </si>
  <si>
    <t>Data de PCV13-2</t>
  </si>
  <si>
    <t>data('vpcv2VI')&gt;=data('vpcv1VI')|| data('vpcv2VI')==null</t>
  </si>
  <si>
    <t>Cannot be before PCV13-1:</t>
  </si>
  <si>
    <t>Não pode ser antes de PCV13-1:</t>
  </si>
  <si>
    <t>selected(data('vpcv2m'),'SAME')</t>
  </si>
  <si>
    <t xml:space="preserve">data('vpcv2m') != null &amp;&amp; not(selected(data('vpcv2m'),'SAME')) </t>
  </si>
  <si>
    <t>data('vpcv2m')</t>
  </si>
  <si>
    <t>data('vpcv2VI')</t>
  </si>
  <si>
    <t>Date of ROTA-2</t>
  </si>
  <si>
    <t>Data de ROTA-2</t>
  </si>
  <si>
    <t>data('rox2VI')&gt;=data('rox1VI')|| data('rox2VI')==null</t>
  </si>
  <si>
    <t>Cannot be before ROTA-1:</t>
  </si>
  <si>
    <t>Não pode ser antes de ROTA-1:</t>
  </si>
  <si>
    <t>selected(data('rox2m'),'SAME')</t>
  </si>
  <si>
    <t xml:space="preserve">data('rox2m') != null &amp;&amp; not(selected(data('rox2m'),'SAME')) </t>
  </si>
  <si>
    <t>data('rox2m')</t>
  </si>
  <si>
    <t>data('rox2VI')</t>
  </si>
  <si>
    <t>Date of PENTA 3</t>
  </si>
  <si>
    <t>Data de PENTA 3</t>
  </si>
  <si>
    <t>data('vpenta3VI')&gt;=data('vpenta2VI')|| data('vpenta3VI')==null</t>
  </si>
  <si>
    <t>Cannot be before PENTA 2:</t>
  </si>
  <si>
    <t>Não pode ser antes de PENTA-2:</t>
  </si>
  <si>
    <t>data('vpenta3m') != null</t>
  </si>
  <si>
    <t>data('vpenta3m')</t>
  </si>
  <si>
    <t>data('vpenta3VI')</t>
  </si>
  <si>
    <t>Date of VPO-3</t>
  </si>
  <si>
    <t>Data de VPO-3</t>
  </si>
  <si>
    <t>data('vp3VI')&gt;=data('vp2VI')|| data('vp3VI')==null</t>
  </si>
  <si>
    <t>Cannot be before VPO-2:</t>
  </si>
  <si>
    <t>Não pode ser antes de VPO-2:</t>
  </si>
  <si>
    <t>selected(data('vp3m'),'SAME')</t>
  </si>
  <si>
    <t>If same date as PENTA3</t>
  </si>
  <si>
    <t xml:space="preserve">data('vp3m') != null &amp;&amp; not(selected(data('vp3m'),'SAME')) </t>
  </si>
  <si>
    <t>data('vp3m')</t>
  </si>
  <si>
    <t>data('vp3VI')</t>
  </si>
  <si>
    <t>Date of PCV13-3</t>
  </si>
  <si>
    <t>Data de PCV13-3</t>
  </si>
  <si>
    <t>data('vpcv3VI')&gt;=data('vpcv2VI')|| data('vpcv3VI')==null</t>
  </si>
  <si>
    <t>Cannot be before PCV13-2:</t>
  </si>
  <si>
    <t>Não pode ser antes de PCV13-2:</t>
  </si>
  <si>
    <t>selected(data('vpcv3m'),'SAME')</t>
  </si>
  <si>
    <t xml:space="preserve">data('vpcv3m') != null &amp;&amp; not(selected(data('vpcv3m'),'SAME')) </t>
  </si>
  <si>
    <t>data('vpcv3m')</t>
  </si>
  <si>
    <t>data('vpcv3VI')</t>
  </si>
  <si>
    <t>Date of VPI</t>
  </si>
  <si>
    <t>Data de VPI</t>
  </si>
  <si>
    <t>data('vpinjVI')&gt;=data('dob')|| data('vpinjVI')==null</t>
  </si>
  <si>
    <t>selected(data('vpinjm'),'SAME')</t>
  </si>
  <si>
    <t xml:space="preserve">data('vpinjm') != null &amp;&amp; not(selected(data('vpinjm'),'SAME')) </t>
  </si>
  <si>
    <t>data('vpinjm')</t>
  </si>
  <si>
    <t>data('vpinjVI')</t>
  </si>
  <si>
    <t>Date of VAS (Sarampo 1)</t>
  </si>
  <si>
    <t>Data de VAS (Sarampo 1)</t>
  </si>
  <si>
    <t>data('vsar1VI')&gt;=data('dob')|| data('vsar1VI')==null</t>
  </si>
  <si>
    <t>data('vsar1m') != null</t>
  </si>
  <si>
    <t>data('vsar1m')</t>
  </si>
  <si>
    <t>data('vsar1VI')</t>
  </si>
  <si>
    <t>Date of VAA (Yellow fever)</t>
  </si>
  <si>
    <t>Data de VAA (Fevre amarelio)</t>
  </si>
  <si>
    <t>data('vfamVI')&gt;=data('dob')|| data('vfamVI')==null</t>
  </si>
  <si>
    <t>selected(data('vfamm'),'SAME')</t>
  </si>
  <si>
    <t>If same date as VAS</t>
  </si>
  <si>
    <t xml:space="preserve">data('vfamm') != null &amp;&amp; not(selected(data('vfamm'),'SAME')) </t>
  </si>
  <si>
    <t>data('vfamm')</t>
  </si>
  <si>
    <t>data('vfamVI')</t>
  </si>
  <si>
    <t>If no card, but some vaccines</t>
  </si>
  <si>
    <t>VPO-0</t>
  </si>
  <si>
    <t>PENTA 1</t>
  </si>
  <si>
    <t>PENTA 2</t>
  </si>
  <si>
    <t>PENTA 3</t>
  </si>
  <si>
    <t>VPO-1</t>
  </si>
  <si>
    <t>VPO-2</t>
  </si>
  <si>
    <t>VPO-3</t>
  </si>
  <si>
    <t>PCV13-1</t>
  </si>
  <si>
    <t>PCV13-2</t>
  </si>
  <si>
    <t>PCV13-3</t>
  </si>
  <si>
    <t>ROTA-1</t>
  </si>
  <si>
    <t>ROTA-2</t>
  </si>
  <si>
    <t>VPI</t>
  </si>
  <si>
    <t>VAA (Fevre amarelio)</t>
  </si>
  <si>
    <t>vdcart</t>
  </si>
  <si>
    <t>note</t>
  </si>
  <si>
    <t>BCG scar of the child</t>
  </si>
  <si>
    <t>Cicatriz de BCG na criança</t>
  </si>
  <si>
    <t>Type of scar</t>
  </si>
  <si>
    <t>Tipo de cicatriz</t>
  </si>
  <si>
    <t>selected(data('cicbcgtipo'),'1')</t>
  </si>
  <si>
    <t>If scar</t>
  </si>
  <si>
    <t>Vertical measurement</t>
  </si>
  <si>
    <t>Medição vertical</t>
  </si>
  <si>
    <t>Horizontal measurement</t>
  </si>
  <si>
    <t>Medição horizontal</t>
  </si>
  <si>
    <t>Assistent who assesed scar</t>
  </si>
  <si>
    <t>Assistente verificador da cicatriz</t>
  </si>
  <si>
    <t>BCG scar of the mother</t>
  </si>
  <si>
    <t>Cicatriz de BCG na mãe</t>
  </si>
  <si>
    <t>Does the mother have a BCG scar?</t>
  </si>
  <si>
    <t>A mãe tem cicatriz de BCG ?</t>
  </si>
  <si>
    <t>selected(data('cicbcgmae'),'1')</t>
  </si>
  <si>
    <t>Medição Horizontal</t>
  </si>
  <si>
    <t>((data('vcartT') == 'NV' || data('vcartT') == 'PC' || data('vcartT') == null) &amp;&amp; data('vcartR') == null) || data('vcartR') == 'NV'</t>
  </si>
  <si>
    <t>selected(data('vcartR'), 'NTS')</t>
  </si>
  <si>
    <t>fieldName</t>
  </si>
  <si>
    <t>data('roundq') == '4'</t>
  </si>
  <si>
    <t>campcode</t>
  </si>
  <si>
    <t>troc_cart</t>
  </si>
  <si>
    <t>falh</t>
  </si>
  <si>
    <t>falm</t>
  </si>
  <si>
    <t>gepor</t>
  </si>
  <si>
    <t>geresl</t>
  </si>
  <si>
    <t>hemogli1</t>
  </si>
  <si>
    <t>horainth</t>
  </si>
  <si>
    <t>horaintm</t>
  </si>
  <si>
    <t>leucocito</t>
  </si>
  <si>
    <t>sanguegrp</t>
  </si>
  <si>
    <t>transtot</t>
  </si>
  <si>
    <t>tdr</t>
  </si>
  <si>
    <t>Positive</t>
  </si>
  <si>
    <t>Negative</t>
  </si>
  <si>
    <t>Not performed</t>
  </si>
  <si>
    <t>blood</t>
  </si>
  <si>
    <t>A</t>
  </si>
  <si>
    <t>A+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</si>
  <si>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</si>
  <si>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</si>
  <si>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</si>
  <si>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</si>
  <si>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</si>
  <si>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</si>
  <si>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</si>
  <si>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</si>
  <si>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</si>
  <si>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</si>
  <si>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</si>
  <si>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</si>
  <si>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</si>
  <si>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</si>
  <si>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</si>
  <si>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</si>
  <si>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</si>
  <si>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</si>
  <si>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</si>
  <si>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</si>
  <si>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</si>
  <si>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</si>
  <si>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</si>
  <si>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</si>
  <si>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</si>
  <si>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</si>
  <si>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</si>
  <si>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</si>
  <si>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</si>
  <si>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</si>
  <si>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</si>
  <si>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</si>
  <si>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</si>
  <si>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</si>
  <si>
    <t>cam1</t>
  </si>
  <si>
    <t>sec1</t>
  </si>
  <si>
    <t>cam1na</t>
  </si>
  <si>
    <t>roundsdatelate</t>
  </si>
  <si>
    <t>roundsdateinit</t>
  </si>
  <si>
    <t>{ id: opendatakit.getCurrentInstanceId(), cam1i: data('cam1'), nome: data('nome'), roundsdate: data('roundsdatelate'), sec1i: data('sec1')}</t>
  </si>
  <si>
    <t>initroundcom</t>
  </si>
  <si>
    <t>dbf</t>
  </si>
  <si>
    <t>datacicmae</t>
  </si>
  <si>
    <t>dataciccri</t>
  </si>
  <si>
    <t>campdata</t>
  </si>
  <si>
    <t>data('bcgnse') == null</t>
  </si>
  <si>
    <t>Choose studies</t>
  </si>
  <si>
    <t>Choose all studynr prefixes</t>
  </si>
  <si>
    <t>goto CNO</t>
  </si>
  <si>
    <t>countSelected(data('stu'))==0</t>
  </si>
  <si>
    <t>If no prefixes are chosen, go to CNO-screen</t>
  </si>
  <si>
    <t>countSelected(data('stu'))&gt;=1</t>
  </si>
  <si>
    <t>If &gt;= 1 prefix</t>
  </si>
  <si>
    <t>(data('stu'))[0]</t>
  </si>
  <si>
    <t>Assign prefix to variable</t>
  </si>
  <si>
    <t>Study number</t>
  </si>
  <si>
    <t>Número de estudo</t>
  </si>
  <si>
    <t>Print prefix, don't allow editing</t>
  </si>
  <si>
    <t>(data('stu'))[0]+data('bcgnsenr')</t>
  </si>
  <si>
    <t>Combine prefix and studynr</t>
  </si>
  <si>
    <t>countSelected(data('stu'))&gt;=2</t>
  </si>
  <si>
    <t>(data('stu'))[1]</t>
  </si>
  <si>
    <t>same as above</t>
  </si>
  <si>
    <t>(data('stu'))[1]+data('bcgnse2nr')</t>
  </si>
  <si>
    <t>countSelected(data('stu'))&gt;=3</t>
  </si>
  <si>
    <t>(data('stu'))[2]</t>
  </si>
  <si>
    <t>(data('stu'))[2]+data('bcgnse3nr')</t>
  </si>
  <si>
    <t>CNO</t>
  </si>
  <si>
    <t>data('cnoq') != null</t>
  </si>
  <si>
    <t>If no CNO</t>
  </si>
  <si>
    <t>data('bairro') == null</t>
  </si>
  <si>
    <t>Does the child live in the project area?</t>
  </si>
  <si>
    <t>A criança vive na area de estudo de PSB ?</t>
  </si>
  <si>
    <t>selected(data('project'),'1')</t>
  </si>
  <si>
    <t>If in study area</t>
  </si>
  <si>
    <t>Select bairro</t>
  </si>
  <si>
    <t>selected(data('bairro'),'1')</t>
  </si>
  <si>
    <t>If Bandim I</t>
  </si>
  <si>
    <t>TaBz</t>
  </si>
  <si>
    <t>data('tabz1')</t>
  </si>
  <si>
    <t>selected(data('bairro'),'2')</t>
  </si>
  <si>
    <t>If Bandim II</t>
  </si>
  <si>
    <t>data('tabz2')</t>
  </si>
  <si>
    <t>selected(data('bairro'),'3')</t>
  </si>
  <si>
    <t>If Belem</t>
  </si>
  <si>
    <t>data('tabz3')</t>
  </si>
  <si>
    <t>selected(data('bairro'),'4')</t>
  </si>
  <si>
    <t>If Mindera</t>
  </si>
  <si>
    <t>data('tabz4')</t>
  </si>
  <si>
    <t>selected(data('bairro'),'7')</t>
  </si>
  <si>
    <t>If Cuntum I</t>
  </si>
  <si>
    <t>data('tabz7')</t>
  </si>
  <si>
    <t>selected(data('bairro'),'9')</t>
  </si>
  <si>
    <t>If Cuntum II</t>
  </si>
  <si>
    <t>data('tabz9')</t>
  </si>
  <si>
    <t>selected(data('bairro'),'999')</t>
  </si>
  <si>
    <t>If don't know</t>
  </si>
  <si>
    <t>data('tabz99')</t>
  </si>
  <si>
    <t>not(selected(data('bairro'),'999')) &amp;&amp; data('bairro') != null</t>
  </si>
  <si>
    <t>If bairro selected ask for CaMo</t>
  </si>
  <si>
    <t>CaMo</t>
  </si>
  <si>
    <t>data('camoq') != null</t>
  </si>
  <si>
    <t>If no CaMo</t>
  </si>
  <si>
    <t>data('tabz') == '999'  || data('camoq') != null</t>
  </si>
  <si>
    <t>If don't know TaBz or Camo</t>
  </si>
  <si>
    <t>habcom</t>
  </si>
  <si>
    <t>Comment</t>
  </si>
  <si>
    <t>selected(data('project'),'2')</t>
  </si>
  <si>
    <t>If not i study area</t>
  </si>
  <si>
    <t xml:space="preserve">if </t>
  </si>
  <si>
    <t>selected(data('tabq'),'1')</t>
  </si>
  <si>
    <t>If people come by</t>
  </si>
  <si>
    <t>Region</t>
  </si>
  <si>
    <t>Neighbourhood</t>
  </si>
  <si>
    <t>Bairro</t>
  </si>
  <si>
    <t>Name of village</t>
  </si>
  <si>
    <t>data('nomemae') == null</t>
  </si>
  <si>
    <t>Name of mother</t>
  </si>
  <si>
    <t>Nome da mãe</t>
  </si>
  <si>
    <t>Age of mother</t>
  </si>
  <si>
    <t>Idade da mãe</t>
  </si>
  <si>
    <t>data('inf') != 1</t>
  </si>
  <si>
    <t>maeq</t>
  </si>
  <si>
    <t>Is the mother present?</t>
  </si>
  <si>
    <t>selected(data('maeq'),'1')</t>
  </si>
  <si>
    <t>Etnicity of mother</t>
  </si>
  <si>
    <t>Etnia da mãe</t>
  </si>
  <si>
    <t>selected(data('etnia1'), 'OU')</t>
  </si>
  <si>
    <t>If other than the list</t>
  </si>
  <si>
    <t>Other:</t>
  </si>
  <si>
    <t>If from list etn2</t>
  </si>
  <si>
    <t>data('etnia2')</t>
  </si>
  <si>
    <t>If from list etn1</t>
  </si>
  <si>
    <t>data('etnia1')</t>
  </si>
  <si>
    <t>Has the mother attended school?</t>
  </si>
  <si>
    <t>A mãe estudou ?</t>
  </si>
  <si>
    <t>selected(data('esc'), '1')</t>
  </si>
  <si>
    <t>If yes</t>
  </si>
  <si>
    <t>For how many years?</t>
  </si>
  <si>
    <t>Por quantos anos ?</t>
  </si>
  <si>
    <t>Is the child born at HNSM?</t>
  </si>
  <si>
    <t>A criança nasceu no HNSM ?</t>
  </si>
  <si>
    <t>Name of father</t>
  </si>
  <si>
    <t>Nome do pai</t>
  </si>
  <si>
    <t>Informant</t>
  </si>
  <si>
    <t>Informante</t>
  </si>
  <si>
    <t>(selected(data('inf'),'3') || selected(data('inf'),'4') || selected(data('inf'),'5')) &amp;&amp; data('teloutro') == '999999999' ||(selected(data('inf'),'3') || selected(data('inf'),'4') || selected(data('inf'),'5') &amp;&amp; data('teloutro') == null)</t>
  </si>
  <si>
    <t>If informant is tia/tio, aunt or grandparrents</t>
  </si>
  <si>
    <t>Phone number of informant</t>
  </si>
  <si>
    <t>Número de telefone do informante</t>
  </si>
  <si>
    <t>(data('telteloutronr')&gt;100000000 &amp;&amp; data('telteloutronr')&lt;=999999999) || data('telteloutronr')==null</t>
  </si>
  <si>
    <t>data('teloutroq') !=null</t>
  </si>
  <si>
    <t>data('teloutro')</t>
  </si>
  <si>
    <t>(data('cicbcgtipo') == null &amp;&amp; data('anos')&lt;5 &amp;&amp; data('dob') == null) || (data('cicbcgtipo') == null &amp;&amp; not(calculates.FiveYears()) &amp;&amp; data('dob') != null)</t>
  </si>
  <si>
    <t>data('cicbcgtipo') != null</t>
  </si>
  <si>
    <t>(data('cicbcgmae') == null &amp;&amp; data('cicbcgtipo') != '6' &amp;&amp; data('anos')&lt;5 &amp;&amp; data('dob') == null) || (data('cicbcgmae') == null &amp;&amp; data('cicbcgtipo') != '6' &amp;&amp; not(calculates.FiveYears()) &amp;&amp; data('dob') != null)</t>
  </si>
  <si>
    <t>data('cicbcgmae') != null</t>
  </si>
  <si>
    <t>vaccines</t>
  </si>
  <si>
    <t>selected(data('vcartR'),'MA')</t>
  </si>
  <si>
    <t>If older than 5</t>
  </si>
  <si>
    <t>Did the child take part in the April 2018 campaign?</t>
  </si>
  <si>
    <t xml:space="preserve">A criança tinha participado na campanha de vacinação no mês de Abril de 2018 ? </t>
  </si>
  <si>
    <t>data('campest') != null</t>
  </si>
  <si>
    <t>data('prodiag1') == null</t>
  </si>
  <si>
    <t>data('prodiag1n') !=null</t>
  </si>
  <si>
    <t>data('prodiag2n') !=null</t>
  </si>
  <si>
    <t>data('roundsdatelate')</t>
  </si>
  <si>
    <t>geresli</t>
  </si>
  <si>
    <t>malq</t>
  </si>
  <si>
    <t>A-</t>
  </si>
  <si>
    <t>B+</t>
  </si>
  <si>
    <t>B-</t>
  </si>
  <si>
    <t>AB+</t>
  </si>
  <si>
    <t>AB-</t>
  </si>
  <si>
    <t>O+</t>
  </si>
  <si>
    <t>O-</t>
  </si>
  <si>
    <t>mal</t>
  </si>
  <si>
    <t>defdiag3</t>
  </si>
  <si>
    <t>defdiag3n</t>
  </si>
  <si>
    <t>sanguegrpi</t>
  </si>
  <si>
    <t>sanguegrpq</t>
  </si>
  <si>
    <t>prodiag3</t>
  </si>
  <si>
    <t>prodiag3n</t>
  </si>
  <si>
    <t>Pro diagnosis 1</t>
  </si>
  <si>
    <t>Prodiagnostico 1</t>
  </si>
  <si>
    <t>Pro diagnosis 2</t>
  </si>
  <si>
    <t>Prodiagnostico 2</t>
  </si>
  <si>
    <t>Pro diagnosis 3</t>
  </si>
  <si>
    <t>Prodiagnostico 3</t>
  </si>
  <si>
    <t>data('prodiag3n') !=null</t>
  </si>
  <si>
    <t>csobs</t>
  </si>
  <si>
    <t>semanes</t>
  </si>
  <si>
    <t>async_assign_num_value</t>
  </si>
  <si>
    <t>async_assign_text_value</t>
  </si>
  <si>
    <t>linked_cam</t>
  </si>
  <si>
    <t>number</t>
  </si>
  <si>
    <t xml:space="preserve"> id = ? and  roundsdate = ?</t>
  </si>
  <si>
    <t>[opendatakit.getCurrentInstanceId(), data('roundsdatelate')]</t>
  </si>
  <si>
    <t>linked_sec</t>
  </si>
  <si>
    <t>Updates cam1 variable</t>
  </si>
  <si>
    <t>Updates sec1 variable</t>
  </si>
  <si>
    <t>bloodNA</t>
  </si>
  <si>
    <t>Name of child</t>
  </si>
  <si>
    <t>Nome do filho(a)</t>
  </si>
  <si>
    <t>Gender</t>
  </si>
  <si>
    <t>Genero</t>
  </si>
  <si>
    <t>Description of where the child lives</t>
  </si>
  <si>
    <t>Do people from the project come by the village?</t>
  </si>
  <si>
    <t>exactdob2</t>
  </si>
  <si>
    <t>selected(data('exactdob2'), 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</si>
</sst>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6" fillId="0" borderId="0"/>
  </cellStyleXfs>
  <cellXfs count="41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164" fontId="1" fillId="6" borderId="0" xfId="1" applyFill="1"/>
    <xf numFmtId="0" fontId="0" fillId="7" borderId="0" xfId="0" applyFill="1"/>
    <xf numFmtId="0" fontId="0" fillId="8" borderId="0" xfId="0" applyFill="1"/>
    <xf numFmtId="164" fontId="1" fillId="8" borderId="0" xfId="1" applyFill="1"/>
    <xf numFmtId="164" fontId="1" fillId="9" borderId="0" xfId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0" fillId="0" borderId="0" xfId="0" applyNumberFormat="1" applyAlignment="1">
      <alignment wrapText="1"/>
    </xf>
    <xf numFmtId="0" fontId="5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49" fontId="0" fillId="0" borderId="0" xfId="0" quotePrefix="1" applyNumberFormat="1" applyAlignment="1">
      <alignment wrapText="1"/>
    </xf>
    <xf numFmtId="0" fontId="0" fillId="0" borderId="1" xfId="0" applyBorder="1"/>
    <xf numFmtId="0" fontId="0" fillId="16" borderId="0" xfId="0" applyFill="1"/>
    <xf numFmtId="0" fontId="0" fillId="17" borderId="0" xfId="0" applyFill="1"/>
    <xf numFmtId="49" fontId="5" fillId="0" borderId="0" xfId="0" applyNumberFormat="1" applyFont="1" applyAlignment="1">
      <alignment wrapText="1"/>
    </xf>
    <xf numFmtId="0" fontId="0" fillId="3" borderId="0" xfId="0" applyFill="1"/>
    <xf numFmtId="0" fontId="0" fillId="18" borderId="0" xfId="0" applyFill="1"/>
    <xf numFmtId="0" fontId="0" fillId="19" borderId="0" xfId="0" applyFill="1"/>
    <xf numFmtId="164" fontId="1" fillId="10" borderId="0" xfId="1" applyFill="1"/>
    <xf numFmtId="0" fontId="0" fillId="20" borderId="0" xfId="0" applyFill="1"/>
    <xf numFmtId="0" fontId="0" fillId="21" borderId="0" xfId="0" applyFill="1"/>
    <xf numFmtId="0" fontId="6" fillId="0" borderId="0" xfId="2" applyAlignment="1">
      <alignment wrapText="1"/>
    </xf>
    <xf numFmtId="0" fontId="0" fillId="0" borderId="0" xfId="2" applyFont="1" applyAlignment="1">
      <alignment wrapText="1"/>
    </xf>
    <xf numFmtId="0" fontId="0" fillId="22" borderId="0" xfId="0" applyFill="1"/>
  </cellXfs>
  <cellStyles count="3">
    <cellStyle name="Excel Built-in Normal" xfId="1" xr:uid="{B24E2DBD-C98B-43BE-8700-82C21F1CBFF5}"/>
    <cellStyle name="Normal" xfId="0" builtinId="0"/>
    <cellStyle name="Normal 4" xfId="2" xr:uid="{8E027418-670D-4A59-BF9D-343F51448FB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806D-3171-41FE-8FF4-65559A535163}">
  <dimension ref="A1:D3"/>
  <sheetViews>
    <sheetView workbookViewId="0">
      <selection activeCell="B3" sqref="B3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10.28515625" bestFit="1" customWidth="1"/>
  </cols>
  <sheetData>
    <row r="1" spans="1:4" x14ac:dyDescent="0.25">
      <c r="A1" s="2" t="s">
        <v>26</v>
      </c>
      <c r="B1" s="2" t="s">
        <v>7</v>
      </c>
      <c r="C1" s="2" t="s">
        <v>12</v>
      </c>
      <c r="D1" s="2" t="s">
        <v>25</v>
      </c>
    </row>
    <row r="2" spans="1:4" x14ac:dyDescent="0.25">
      <c r="A2" s="2" t="s">
        <v>425</v>
      </c>
      <c r="B2" s="2"/>
      <c r="C2" s="2"/>
      <c r="D2" s="2"/>
    </row>
    <row r="3" spans="1:4" x14ac:dyDescent="0.25">
      <c r="A3" s="2"/>
      <c r="B3" s="2" t="s">
        <v>454</v>
      </c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23.1406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130</v>
      </c>
      <c r="E1" t="s">
        <v>142</v>
      </c>
      <c r="F1" t="s">
        <v>124</v>
      </c>
      <c r="G1" s="2" t="s">
        <v>125</v>
      </c>
    </row>
    <row r="2" spans="1:7" x14ac:dyDescent="0.25">
      <c r="A2" t="s">
        <v>1</v>
      </c>
      <c r="B2" t="s">
        <v>410</v>
      </c>
    </row>
    <row r="3" spans="1:7" x14ac:dyDescent="0.25">
      <c r="A3" t="s">
        <v>2</v>
      </c>
      <c r="B3">
        <v>20191303</v>
      </c>
    </row>
    <row r="4" spans="1:7" x14ac:dyDescent="0.25">
      <c r="A4" t="s">
        <v>3</v>
      </c>
      <c r="B4" t="s">
        <v>17</v>
      </c>
    </row>
    <row r="5" spans="1:7" x14ac:dyDescent="0.25">
      <c r="A5" t="s">
        <v>4</v>
      </c>
      <c r="C5" t="s">
        <v>408</v>
      </c>
      <c r="D5" t="s">
        <v>379</v>
      </c>
      <c r="G5" s="2" t="b">
        <v>0</v>
      </c>
    </row>
    <row r="6" spans="1:7" x14ac:dyDescent="0.25">
      <c r="A6" s="2" t="s">
        <v>46</v>
      </c>
      <c r="B6" s="2" t="s">
        <v>47</v>
      </c>
    </row>
    <row r="7" spans="1:7" x14ac:dyDescent="0.25">
      <c r="A7" t="s">
        <v>92</v>
      </c>
      <c r="E7" t="s">
        <v>126</v>
      </c>
      <c r="F7" t="s">
        <v>303</v>
      </c>
    </row>
    <row r="8" spans="1:7" x14ac:dyDescent="0.25">
      <c r="A8" t="s">
        <v>129</v>
      </c>
      <c r="E8" t="s">
        <v>127</v>
      </c>
      <c r="F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R435"/>
  <sheetViews>
    <sheetView tabSelected="1" workbookViewId="0">
      <pane ySplit="1" topLeftCell="A14" activePane="bottomLeft" state="frozen"/>
      <selection pane="bottomLeft" activeCell="D27" sqref="D2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4.140625" customWidth="1"/>
    <col min="5" max="5" width="13.8554687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28.28515625" bestFit="1" customWidth="1"/>
    <col min="17" max="17" width="17.42578125" bestFit="1" customWidth="1"/>
  </cols>
  <sheetData>
    <row r="1" spans="1:18" ht="16.7" customHeight="1" x14ac:dyDescent="0.25">
      <c r="A1" t="s">
        <v>143</v>
      </c>
      <c r="B1" t="s">
        <v>26</v>
      </c>
      <c r="C1" t="s">
        <v>27</v>
      </c>
      <c r="D1" t="s">
        <v>7</v>
      </c>
      <c r="E1" t="s">
        <v>10</v>
      </c>
      <c r="F1" t="s">
        <v>11</v>
      </c>
      <c r="G1" t="s">
        <v>12</v>
      </c>
      <c r="H1" t="s">
        <v>131</v>
      </c>
      <c r="I1" t="s">
        <v>43</v>
      </c>
      <c r="J1" t="s">
        <v>44</v>
      </c>
      <c r="K1" t="s">
        <v>141</v>
      </c>
      <c r="L1" t="s">
        <v>28</v>
      </c>
      <c r="M1" t="s">
        <v>402</v>
      </c>
      <c r="N1" s="4" t="s">
        <v>144</v>
      </c>
      <c r="O1" s="4" t="s">
        <v>249</v>
      </c>
      <c r="P1" s="4" t="s">
        <v>209</v>
      </c>
      <c r="Q1" t="s">
        <v>25</v>
      </c>
    </row>
    <row r="2" spans="1:18" x14ac:dyDescent="0.25">
      <c r="B2" t="s">
        <v>18</v>
      </c>
    </row>
    <row r="3" spans="1:18" ht="16.7" customHeight="1" x14ac:dyDescent="0.25">
      <c r="D3" t="s">
        <v>8</v>
      </c>
      <c r="F3" t="s">
        <v>688</v>
      </c>
      <c r="G3" t="s">
        <v>401</v>
      </c>
      <c r="M3" t="b">
        <v>1</v>
      </c>
      <c r="N3" s="4" t="s">
        <v>21</v>
      </c>
      <c r="P3" s="4"/>
      <c r="Q3" s="4"/>
    </row>
    <row r="4" spans="1:18" x14ac:dyDescent="0.25">
      <c r="B4" t="s">
        <v>19</v>
      </c>
    </row>
    <row r="5" spans="1:18" x14ac:dyDescent="0.25">
      <c r="B5" t="s">
        <v>18</v>
      </c>
    </row>
    <row r="6" spans="1:18" x14ac:dyDescent="0.25">
      <c r="D6" t="s">
        <v>9</v>
      </c>
      <c r="E6" t="s">
        <v>403</v>
      </c>
      <c r="F6" t="s">
        <v>403</v>
      </c>
      <c r="G6" t="s">
        <v>391</v>
      </c>
    </row>
    <row r="7" spans="1:18" x14ac:dyDescent="0.25">
      <c r="B7" t="s">
        <v>19</v>
      </c>
    </row>
    <row r="8" spans="1:18" x14ac:dyDescent="0.25">
      <c r="A8" s="26"/>
      <c r="B8" t="s">
        <v>374</v>
      </c>
      <c r="C8" t="s">
        <v>631</v>
      </c>
    </row>
    <row r="9" spans="1:18" x14ac:dyDescent="0.25">
      <c r="B9" t="s">
        <v>18</v>
      </c>
    </row>
    <row r="10" spans="1:18" x14ac:dyDescent="0.25">
      <c r="D10" t="s">
        <v>411</v>
      </c>
      <c r="E10" t="s">
        <v>412</v>
      </c>
      <c r="G10" t="s">
        <v>424</v>
      </c>
    </row>
    <row r="11" spans="1:18" x14ac:dyDescent="0.25">
      <c r="B11" t="s">
        <v>19</v>
      </c>
    </row>
    <row r="12" spans="1:18" x14ac:dyDescent="0.25">
      <c r="B12" t="s">
        <v>18</v>
      </c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7" customHeight="1" x14ac:dyDescent="0.25">
      <c r="D13" t="s">
        <v>8</v>
      </c>
      <c r="F13" t="s">
        <v>329</v>
      </c>
      <c r="G13" t="s">
        <v>853</v>
      </c>
      <c r="H13" t="s">
        <v>854</v>
      </c>
      <c r="P13" t="s">
        <v>438</v>
      </c>
    </row>
    <row r="14" spans="1:18" ht="16.7" customHeight="1" x14ac:dyDescent="0.25">
      <c r="D14" t="s">
        <v>9</v>
      </c>
      <c r="E14" t="s">
        <v>22</v>
      </c>
      <c r="F14" t="s">
        <v>337</v>
      </c>
      <c r="G14" t="s">
        <v>855</v>
      </c>
      <c r="H14" t="s">
        <v>856</v>
      </c>
    </row>
    <row r="15" spans="1:18" x14ac:dyDescent="0.25">
      <c r="D15" t="s">
        <v>8</v>
      </c>
      <c r="F15" t="s">
        <v>330</v>
      </c>
      <c r="G15" t="s">
        <v>768</v>
      </c>
      <c r="H15" t="s">
        <v>769</v>
      </c>
      <c r="P15" t="s">
        <v>438</v>
      </c>
    </row>
    <row r="16" spans="1:18" x14ac:dyDescent="0.25">
      <c r="D16" s="39" t="s">
        <v>843</v>
      </c>
      <c r="E16" t="s">
        <v>845</v>
      </c>
      <c r="F16" s="1" t="s">
        <v>685</v>
      </c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D17" s="39" t="s">
        <v>844</v>
      </c>
      <c r="E17" t="s">
        <v>849</v>
      </c>
      <c r="F17" s="1" t="s">
        <v>686</v>
      </c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t="s">
        <v>19</v>
      </c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7" customHeight="1" x14ac:dyDescent="0.25">
      <c r="A19" s="23"/>
      <c r="B19" t="s">
        <v>374</v>
      </c>
      <c r="C19" t="s">
        <v>453</v>
      </c>
    </row>
    <row r="20" spans="1:18" ht="16.7" customHeight="1" x14ac:dyDescent="0.25">
      <c r="B20" t="s">
        <v>18</v>
      </c>
    </row>
    <row r="21" spans="1:18" ht="16.7" customHeight="1" x14ac:dyDescent="0.25">
      <c r="D21" t="s">
        <v>9</v>
      </c>
      <c r="E21" t="s">
        <v>29</v>
      </c>
      <c r="F21" t="s">
        <v>859</v>
      </c>
      <c r="G21" t="s">
        <v>426</v>
      </c>
      <c r="H21" t="s">
        <v>427</v>
      </c>
    </row>
    <row r="22" spans="1:18" ht="16.7" customHeight="1" x14ac:dyDescent="0.25">
      <c r="B22" t="s">
        <v>374</v>
      </c>
      <c r="C22" t="s">
        <v>860</v>
      </c>
      <c r="R22" t="s">
        <v>428</v>
      </c>
    </row>
    <row r="23" spans="1:18" ht="16.7" customHeight="1" x14ac:dyDescent="0.25">
      <c r="D23" t="s">
        <v>50</v>
      </c>
      <c r="F23" t="s">
        <v>322</v>
      </c>
      <c r="G23" t="s">
        <v>429</v>
      </c>
      <c r="H23" t="s">
        <v>430</v>
      </c>
    </row>
    <row r="24" spans="1:18" x14ac:dyDescent="0.25">
      <c r="B24" t="s">
        <v>375</v>
      </c>
    </row>
    <row r="25" spans="1:18" x14ac:dyDescent="0.25">
      <c r="B25" t="s">
        <v>19</v>
      </c>
    </row>
    <row r="26" spans="1:18" x14ac:dyDescent="0.25">
      <c r="A26" s="23"/>
      <c r="B26" t="s">
        <v>375</v>
      </c>
    </row>
    <row r="27" spans="1:18" x14ac:dyDescent="0.25">
      <c r="A27" s="32"/>
      <c r="B27" t="s">
        <v>374</v>
      </c>
      <c r="C27" t="s">
        <v>696</v>
      </c>
    </row>
    <row r="28" spans="1:18" ht="16.7" customHeight="1" x14ac:dyDescent="0.25">
      <c r="B28" t="s">
        <v>18</v>
      </c>
    </row>
    <row r="29" spans="1:18" ht="16.7" customHeight="1" x14ac:dyDescent="0.25">
      <c r="D29" t="s">
        <v>146</v>
      </c>
      <c r="E29" t="s">
        <v>248</v>
      </c>
      <c r="F29" t="s">
        <v>248</v>
      </c>
      <c r="G29" t="s">
        <v>697</v>
      </c>
      <c r="Q29" t="s">
        <v>698</v>
      </c>
    </row>
    <row r="30" spans="1:18" ht="16.7" customHeight="1" x14ac:dyDescent="0.25">
      <c r="B30" t="s">
        <v>19</v>
      </c>
    </row>
    <row r="31" spans="1:18" ht="16.7" customHeight="1" x14ac:dyDescent="0.25">
      <c r="B31" t="s">
        <v>699</v>
      </c>
      <c r="C31" t="s">
        <v>700</v>
      </c>
      <c r="Q31" t="s">
        <v>701</v>
      </c>
    </row>
    <row r="32" spans="1:18" ht="16.7" customHeight="1" x14ac:dyDescent="0.25">
      <c r="B32" t="s">
        <v>18</v>
      </c>
    </row>
    <row r="33" spans="2:17" ht="16.7" customHeight="1" x14ac:dyDescent="0.25">
      <c r="B33" t="s">
        <v>374</v>
      </c>
      <c r="C33" t="s">
        <v>702</v>
      </c>
      <c r="Q33" t="s">
        <v>703</v>
      </c>
    </row>
    <row r="34" spans="2:17" ht="16.5" customHeight="1" x14ac:dyDescent="0.25">
      <c r="D34" t="s">
        <v>441</v>
      </c>
      <c r="F34" t="s">
        <v>294</v>
      </c>
      <c r="L34" t="s">
        <v>704</v>
      </c>
      <c r="Q34" t="s">
        <v>705</v>
      </c>
    </row>
    <row r="35" spans="2:17" ht="16.7" customHeight="1" x14ac:dyDescent="0.25">
      <c r="D35" t="s">
        <v>8</v>
      </c>
      <c r="F35" t="s">
        <v>294</v>
      </c>
      <c r="G35" t="s">
        <v>706</v>
      </c>
      <c r="H35" t="s">
        <v>707</v>
      </c>
      <c r="O35" t="b">
        <v>1</v>
      </c>
      <c r="Q35" t="s">
        <v>708</v>
      </c>
    </row>
    <row r="36" spans="2:17" ht="16.7" customHeight="1" x14ac:dyDescent="0.25">
      <c r="D36" t="s">
        <v>20</v>
      </c>
      <c r="F36" t="s">
        <v>88</v>
      </c>
      <c r="P36" t="s">
        <v>438</v>
      </c>
      <c r="Q36" t="s">
        <v>706</v>
      </c>
    </row>
    <row r="37" spans="2:17" ht="16.7" customHeight="1" x14ac:dyDescent="0.25">
      <c r="D37" t="s">
        <v>441</v>
      </c>
      <c r="F37" t="s">
        <v>309</v>
      </c>
      <c r="L37" t="s">
        <v>709</v>
      </c>
      <c r="Q37" t="s">
        <v>710</v>
      </c>
    </row>
    <row r="38" spans="2:17" ht="16.7" customHeight="1" x14ac:dyDescent="0.25">
      <c r="B38" t="s">
        <v>375</v>
      </c>
    </row>
    <row r="39" spans="2:17" ht="16.7" customHeight="1" x14ac:dyDescent="0.25">
      <c r="B39" t="s">
        <v>374</v>
      </c>
      <c r="C39" t="s">
        <v>711</v>
      </c>
      <c r="Q39" t="s">
        <v>703</v>
      </c>
    </row>
    <row r="40" spans="2:17" ht="16.7" customHeight="1" x14ac:dyDescent="0.25">
      <c r="D40" t="s">
        <v>441</v>
      </c>
      <c r="F40" t="s">
        <v>295</v>
      </c>
      <c r="L40" t="s">
        <v>712</v>
      </c>
      <c r="Q40" t="s">
        <v>713</v>
      </c>
    </row>
    <row r="41" spans="2:17" ht="16.7" customHeight="1" x14ac:dyDescent="0.25">
      <c r="D41" t="s">
        <v>8</v>
      </c>
      <c r="F41" t="s">
        <v>295</v>
      </c>
      <c r="G41" t="s">
        <v>706</v>
      </c>
      <c r="H41" t="s">
        <v>707</v>
      </c>
      <c r="O41" t="b">
        <v>1</v>
      </c>
    </row>
    <row r="42" spans="2:17" ht="16.7" customHeight="1" x14ac:dyDescent="0.25">
      <c r="D42" t="s">
        <v>20</v>
      </c>
      <c r="F42" t="s">
        <v>89</v>
      </c>
      <c r="P42" t="s">
        <v>438</v>
      </c>
    </row>
    <row r="43" spans="2:17" ht="16.7" customHeight="1" x14ac:dyDescent="0.25">
      <c r="D43" t="s">
        <v>441</v>
      </c>
      <c r="F43" t="s">
        <v>310</v>
      </c>
      <c r="L43" t="s">
        <v>714</v>
      </c>
    </row>
    <row r="44" spans="2:17" ht="16.7" customHeight="1" x14ac:dyDescent="0.25">
      <c r="B44" t="s">
        <v>375</v>
      </c>
    </row>
    <row r="45" spans="2:17" ht="16.7" customHeight="1" x14ac:dyDescent="0.25">
      <c r="B45" t="s">
        <v>374</v>
      </c>
      <c r="C45" t="s">
        <v>715</v>
      </c>
      <c r="Q45" t="s">
        <v>703</v>
      </c>
    </row>
    <row r="46" spans="2:17" ht="16.7" customHeight="1" x14ac:dyDescent="0.25">
      <c r="D46" t="s">
        <v>441</v>
      </c>
      <c r="F46" t="s">
        <v>296</v>
      </c>
      <c r="L46" t="s">
        <v>716</v>
      </c>
      <c r="Q46" t="s">
        <v>713</v>
      </c>
    </row>
    <row r="47" spans="2:17" ht="16.7" customHeight="1" x14ac:dyDescent="0.25">
      <c r="D47" t="s">
        <v>8</v>
      </c>
      <c r="F47" t="s">
        <v>296</v>
      </c>
      <c r="G47" t="s">
        <v>706</v>
      </c>
      <c r="H47" t="s">
        <v>707</v>
      </c>
      <c r="O47" t="b">
        <v>1</v>
      </c>
    </row>
    <row r="48" spans="2:17" ht="16.7" customHeight="1" x14ac:dyDescent="0.25">
      <c r="D48" t="s">
        <v>20</v>
      </c>
      <c r="F48" t="s">
        <v>90</v>
      </c>
      <c r="P48" t="s">
        <v>438</v>
      </c>
    </row>
    <row r="49" spans="1:17" ht="16.7" customHeight="1" x14ac:dyDescent="0.25">
      <c r="D49" t="s">
        <v>441</v>
      </c>
      <c r="F49" t="s">
        <v>311</v>
      </c>
      <c r="L49" t="s">
        <v>717</v>
      </c>
    </row>
    <row r="50" spans="1:17" ht="16.7" customHeight="1" x14ac:dyDescent="0.25">
      <c r="B50" t="s">
        <v>375</v>
      </c>
    </row>
    <row r="51" spans="1:17" ht="16.7" customHeight="1" x14ac:dyDescent="0.25">
      <c r="B51" t="s">
        <v>19</v>
      </c>
    </row>
    <row r="52" spans="1:17" ht="16.7" customHeight="1" x14ac:dyDescent="0.25">
      <c r="A52" t="s">
        <v>718</v>
      </c>
      <c r="B52" t="s">
        <v>18</v>
      </c>
    </row>
    <row r="53" spans="1:17" ht="16.7" customHeight="1" x14ac:dyDescent="0.25">
      <c r="D53" t="s">
        <v>20</v>
      </c>
      <c r="F53" t="s">
        <v>320</v>
      </c>
      <c r="G53" t="s">
        <v>718</v>
      </c>
      <c r="H53" t="s">
        <v>718</v>
      </c>
      <c r="P53" t="s">
        <v>438</v>
      </c>
    </row>
    <row r="54" spans="1:17" ht="16.7" customHeight="1" x14ac:dyDescent="0.25">
      <c r="D54" t="s">
        <v>146</v>
      </c>
      <c r="E54" t="s">
        <v>658</v>
      </c>
      <c r="F54" t="s">
        <v>285</v>
      </c>
    </row>
    <row r="55" spans="1:17" ht="16.7" customHeight="1" x14ac:dyDescent="0.25">
      <c r="B55" t="s">
        <v>374</v>
      </c>
      <c r="C55" t="s">
        <v>719</v>
      </c>
      <c r="Q55" t="s">
        <v>720</v>
      </c>
    </row>
    <row r="56" spans="1:17" x14ac:dyDescent="0.25">
      <c r="D56" t="s">
        <v>441</v>
      </c>
      <c r="F56" t="s">
        <v>320</v>
      </c>
      <c r="L56">
        <v>99999</v>
      </c>
    </row>
    <row r="57" spans="1:17" x14ac:dyDescent="0.25">
      <c r="B57" t="s">
        <v>375</v>
      </c>
    </row>
    <row r="58" spans="1:17" x14ac:dyDescent="0.25">
      <c r="B58" t="s">
        <v>19</v>
      </c>
    </row>
    <row r="59" spans="1:17" ht="16.7" customHeight="1" x14ac:dyDescent="0.25">
      <c r="A59" s="32"/>
      <c r="B59" t="s">
        <v>375</v>
      </c>
    </row>
    <row r="60" spans="1:17" x14ac:dyDescent="0.25">
      <c r="A60" s="33"/>
      <c r="B60" t="s">
        <v>374</v>
      </c>
      <c r="C60" t="s">
        <v>721</v>
      </c>
    </row>
    <row r="61" spans="1:17" x14ac:dyDescent="0.25">
      <c r="B61" t="s">
        <v>18</v>
      </c>
    </row>
    <row r="62" spans="1:17" x14ac:dyDescent="0.25">
      <c r="D62" t="s">
        <v>9</v>
      </c>
      <c r="E62" t="s">
        <v>29</v>
      </c>
      <c r="F62" t="s">
        <v>334</v>
      </c>
      <c r="G62" t="s">
        <v>722</v>
      </c>
      <c r="H62" t="s">
        <v>723</v>
      </c>
    </row>
    <row r="63" spans="1:17" x14ac:dyDescent="0.25">
      <c r="B63" t="s">
        <v>374</v>
      </c>
      <c r="C63" t="s">
        <v>724</v>
      </c>
      <c r="Q63" t="s">
        <v>725</v>
      </c>
    </row>
    <row r="64" spans="1:17" ht="16.7" customHeight="1" x14ac:dyDescent="0.25">
      <c r="D64" t="s">
        <v>36</v>
      </c>
      <c r="E64" t="s">
        <v>235</v>
      </c>
      <c r="F64" t="s">
        <v>235</v>
      </c>
      <c r="G64" t="s">
        <v>764</v>
      </c>
      <c r="H64" t="s">
        <v>765</v>
      </c>
      <c r="Q64" t="s">
        <v>726</v>
      </c>
    </row>
    <row r="65" spans="2:17" x14ac:dyDescent="0.25">
      <c r="B65" t="s">
        <v>374</v>
      </c>
      <c r="C65" t="s">
        <v>727</v>
      </c>
      <c r="Q65" t="s">
        <v>728</v>
      </c>
    </row>
    <row r="66" spans="2:17" x14ac:dyDescent="0.25">
      <c r="D66" t="s">
        <v>36</v>
      </c>
      <c r="E66" t="s">
        <v>242</v>
      </c>
      <c r="F66" t="s">
        <v>242</v>
      </c>
      <c r="G66" t="s">
        <v>729</v>
      </c>
      <c r="H66" t="s">
        <v>729</v>
      </c>
      <c r="P66" t="s">
        <v>438</v>
      </c>
    </row>
    <row r="67" spans="2:17" x14ac:dyDescent="0.25">
      <c r="D67" t="s">
        <v>441</v>
      </c>
      <c r="F67" t="s">
        <v>340</v>
      </c>
      <c r="L67" t="s">
        <v>730</v>
      </c>
    </row>
    <row r="68" spans="2:17" x14ac:dyDescent="0.25">
      <c r="B68" t="s">
        <v>375</v>
      </c>
    </row>
    <row r="69" spans="2:17" x14ac:dyDescent="0.25">
      <c r="B69" t="s">
        <v>374</v>
      </c>
      <c r="C69" t="s">
        <v>731</v>
      </c>
      <c r="Q69" t="s">
        <v>732</v>
      </c>
    </row>
    <row r="70" spans="2:17" x14ac:dyDescent="0.25">
      <c r="D70" t="s">
        <v>36</v>
      </c>
      <c r="E70" t="s">
        <v>243</v>
      </c>
      <c r="F70" t="s">
        <v>243</v>
      </c>
      <c r="G70" t="s">
        <v>729</v>
      </c>
      <c r="H70" t="s">
        <v>729</v>
      </c>
      <c r="P70" t="s">
        <v>438</v>
      </c>
    </row>
    <row r="71" spans="2:17" x14ac:dyDescent="0.25">
      <c r="D71" t="s">
        <v>441</v>
      </c>
      <c r="F71" t="s">
        <v>340</v>
      </c>
      <c r="L71" t="s">
        <v>733</v>
      </c>
    </row>
    <row r="72" spans="2:17" x14ac:dyDescent="0.25">
      <c r="B72" t="s">
        <v>375</v>
      </c>
    </row>
    <row r="73" spans="2:17" x14ac:dyDescent="0.25">
      <c r="B73" t="s">
        <v>374</v>
      </c>
      <c r="C73" t="s">
        <v>734</v>
      </c>
      <c r="Q73" t="s">
        <v>735</v>
      </c>
    </row>
    <row r="74" spans="2:17" x14ac:dyDescent="0.25">
      <c r="D74" t="s">
        <v>36</v>
      </c>
      <c r="E74" t="s">
        <v>244</v>
      </c>
      <c r="F74" t="s">
        <v>244</v>
      </c>
      <c r="G74" t="s">
        <v>729</v>
      </c>
      <c r="H74" t="s">
        <v>729</v>
      </c>
      <c r="P74" t="s">
        <v>438</v>
      </c>
    </row>
    <row r="75" spans="2:17" x14ac:dyDescent="0.25">
      <c r="D75" t="s">
        <v>441</v>
      </c>
      <c r="F75" t="s">
        <v>340</v>
      </c>
      <c r="L75" t="s">
        <v>736</v>
      </c>
    </row>
    <row r="76" spans="2:17" x14ac:dyDescent="0.25">
      <c r="B76" t="s">
        <v>375</v>
      </c>
    </row>
    <row r="77" spans="2:17" x14ac:dyDescent="0.25">
      <c r="B77" t="s">
        <v>374</v>
      </c>
      <c r="C77" t="s">
        <v>737</v>
      </c>
      <c r="Q77" t="s">
        <v>738</v>
      </c>
    </row>
    <row r="78" spans="2:17" x14ac:dyDescent="0.25">
      <c r="D78" t="s">
        <v>36</v>
      </c>
      <c r="E78" t="s">
        <v>245</v>
      </c>
      <c r="F78" t="s">
        <v>245</v>
      </c>
      <c r="G78" t="s">
        <v>729</v>
      </c>
      <c r="H78" t="s">
        <v>729</v>
      </c>
      <c r="P78" t="s">
        <v>438</v>
      </c>
    </row>
    <row r="79" spans="2:17" x14ac:dyDescent="0.25">
      <c r="D79" t="s">
        <v>441</v>
      </c>
      <c r="F79" t="s">
        <v>340</v>
      </c>
      <c r="L79" t="s">
        <v>739</v>
      </c>
    </row>
    <row r="80" spans="2:17" x14ac:dyDescent="0.25">
      <c r="B80" t="s">
        <v>375</v>
      </c>
    </row>
    <row r="81" spans="2:17" x14ac:dyDescent="0.25">
      <c r="B81" t="s">
        <v>374</v>
      </c>
      <c r="C81" t="s">
        <v>740</v>
      </c>
      <c r="Q81" t="s">
        <v>741</v>
      </c>
    </row>
    <row r="82" spans="2:17" x14ac:dyDescent="0.25">
      <c r="D82" t="s">
        <v>36</v>
      </c>
      <c r="E82" t="s">
        <v>246</v>
      </c>
      <c r="F82" t="s">
        <v>246</v>
      </c>
      <c r="G82" t="s">
        <v>729</v>
      </c>
      <c r="H82" t="s">
        <v>729</v>
      </c>
      <c r="P82" t="s">
        <v>438</v>
      </c>
    </row>
    <row r="83" spans="2:17" x14ac:dyDescent="0.25">
      <c r="D83" t="s">
        <v>441</v>
      </c>
      <c r="F83" t="s">
        <v>340</v>
      </c>
      <c r="L83" t="s">
        <v>742</v>
      </c>
    </row>
    <row r="84" spans="2:17" x14ac:dyDescent="0.25">
      <c r="B84" t="s">
        <v>375</v>
      </c>
    </row>
    <row r="85" spans="2:17" x14ac:dyDescent="0.25">
      <c r="B85" t="s">
        <v>374</v>
      </c>
      <c r="C85" t="s">
        <v>743</v>
      </c>
      <c r="Q85" t="s">
        <v>744</v>
      </c>
    </row>
    <row r="86" spans="2:17" x14ac:dyDescent="0.25">
      <c r="D86" t="s">
        <v>36</v>
      </c>
      <c r="E86" t="s">
        <v>247</v>
      </c>
      <c r="F86" t="s">
        <v>247</v>
      </c>
      <c r="G86" t="s">
        <v>729</v>
      </c>
      <c r="H86" t="s">
        <v>729</v>
      </c>
      <c r="P86" t="s">
        <v>438</v>
      </c>
    </row>
    <row r="87" spans="2:17" x14ac:dyDescent="0.25">
      <c r="D87" t="s">
        <v>441</v>
      </c>
      <c r="F87" t="s">
        <v>340</v>
      </c>
      <c r="L87" t="s">
        <v>745</v>
      </c>
    </row>
    <row r="88" spans="2:17" x14ac:dyDescent="0.25">
      <c r="B88" t="s">
        <v>375</v>
      </c>
    </row>
    <row r="89" spans="2:17" x14ac:dyDescent="0.25">
      <c r="B89" t="s">
        <v>374</v>
      </c>
      <c r="C89" t="s">
        <v>746</v>
      </c>
      <c r="Q89" t="s">
        <v>747</v>
      </c>
    </row>
    <row r="90" spans="2:17" x14ac:dyDescent="0.25">
      <c r="D90" t="s">
        <v>8</v>
      </c>
      <c r="F90" t="s">
        <v>250</v>
      </c>
      <c r="G90" t="s">
        <v>857</v>
      </c>
      <c r="P90" t="s">
        <v>438</v>
      </c>
    </row>
    <row r="91" spans="2:17" x14ac:dyDescent="0.25">
      <c r="D91" t="s">
        <v>441</v>
      </c>
      <c r="F91" t="s">
        <v>340</v>
      </c>
      <c r="L91" t="s">
        <v>748</v>
      </c>
    </row>
    <row r="92" spans="2:17" x14ac:dyDescent="0.25">
      <c r="B92" t="s">
        <v>375</v>
      </c>
    </row>
    <row r="93" spans="2:17" x14ac:dyDescent="0.25">
      <c r="B93" t="s">
        <v>374</v>
      </c>
      <c r="C93" t="s">
        <v>749</v>
      </c>
      <c r="Q93" t="s">
        <v>750</v>
      </c>
    </row>
    <row r="94" spans="2:17" x14ac:dyDescent="0.25">
      <c r="D94" t="s">
        <v>20</v>
      </c>
      <c r="F94" t="s">
        <v>219</v>
      </c>
      <c r="G94" t="s">
        <v>751</v>
      </c>
      <c r="H94" t="s">
        <v>751</v>
      </c>
      <c r="P94" t="s">
        <v>438</v>
      </c>
    </row>
    <row r="95" spans="2:17" x14ac:dyDescent="0.25">
      <c r="D95" t="s">
        <v>146</v>
      </c>
      <c r="E95" t="s">
        <v>62</v>
      </c>
      <c r="F95" t="s">
        <v>297</v>
      </c>
    </row>
    <row r="96" spans="2:17" x14ac:dyDescent="0.25">
      <c r="B96" t="s">
        <v>374</v>
      </c>
      <c r="C96" t="s">
        <v>752</v>
      </c>
      <c r="Q96" t="s">
        <v>753</v>
      </c>
    </row>
    <row r="97" spans="2:17" x14ac:dyDescent="0.25">
      <c r="D97" t="s">
        <v>441</v>
      </c>
      <c r="F97" t="s">
        <v>219</v>
      </c>
      <c r="L97">
        <v>99999</v>
      </c>
    </row>
    <row r="98" spans="2:17" x14ac:dyDescent="0.25">
      <c r="B98" t="s">
        <v>375</v>
      </c>
    </row>
    <row r="99" spans="2:17" x14ac:dyDescent="0.25">
      <c r="B99" t="s">
        <v>374</v>
      </c>
      <c r="C99" t="s">
        <v>754</v>
      </c>
      <c r="Q99" t="s">
        <v>755</v>
      </c>
    </row>
    <row r="100" spans="2:17" x14ac:dyDescent="0.25">
      <c r="D100" t="s">
        <v>8</v>
      </c>
      <c r="F100" t="s">
        <v>756</v>
      </c>
      <c r="G100" t="s">
        <v>857</v>
      </c>
      <c r="P100" t="s">
        <v>438</v>
      </c>
      <c r="Q100" t="s">
        <v>757</v>
      </c>
    </row>
    <row r="101" spans="2:17" x14ac:dyDescent="0.25">
      <c r="B101" t="s">
        <v>375</v>
      </c>
    </row>
    <row r="102" spans="2:17" x14ac:dyDescent="0.25">
      <c r="B102" t="s">
        <v>375</v>
      </c>
    </row>
    <row r="103" spans="2:17" x14ac:dyDescent="0.25">
      <c r="B103" t="s">
        <v>375</v>
      </c>
    </row>
    <row r="104" spans="2:17" x14ac:dyDescent="0.25">
      <c r="B104" t="s">
        <v>374</v>
      </c>
      <c r="C104" t="s">
        <v>758</v>
      </c>
      <c r="Q104" t="s">
        <v>759</v>
      </c>
    </row>
    <row r="105" spans="2:17" x14ac:dyDescent="0.25">
      <c r="D105" t="s">
        <v>9</v>
      </c>
      <c r="E105" t="s">
        <v>29</v>
      </c>
      <c r="F105" t="s">
        <v>339</v>
      </c>
      <c r="G105" t="s">
        <v>858</v>
      </c>
    </row>
    <row r="106" spans="2:17" x14ac:dyDescent="0.25">
      <c r="B106" t="s">
        <v>760</v>
      </c>
      <c r="C106" t="s">
        <v>761</v>
      </c>
      <c r="Q106" t="s">
        <v>762</v>
      </c>
    </row>
    <row r="107" spans="2:17" x14ac:dyDescent="0.25">
      <c r="D107" t="s">
        <v>36</v>
      </c>
      <c r="E107" t="s">
        <v>253</v>
      </c>
      <c r="F107" t="s">
        <v>253</v>
      </c>
      <c r="G107" t="s">
        <v>763</v>
      </c>
    </row>
    <row r="108" spans="2:17" x14ac:dyDescent="0.25">
      <c r="D108" t="s">
        <v>8</v>
      </c>
      <c r="F108" t="s">
        <v>235</v>
      </c>
      <c r="G108" t="s">
        <v>764</v>
      </c>
      <c r="H108" t="s">
        <v>765</v>
      </c>
      <c r="P108" t="s">
        <v>438</v>
      </c>
    </row>
    <row r="109" spans="2:17" x14ac:dyDescent="0.25">
      <c r="D109" t="s">
        <v>8</v>
      </c>
      <c r="F109" t="s">
        <v>338</v>
      </c>
      <c r="G109" t="s">
        <v>766</v>
      </c>
      <c r="P109" t="s">
        <v>438</v>
      </c>
    </row>
    <row r="110" spans="2:17" x14ac:dyDescent="0.25">
      <c r="B110" t="s">
        <v>375</v>
      </c>
    </row>
    <row r="111" spans="2:17" x14ac:dyDescent="0.25">
      <c r="B111" t="s">
        <v>375</v>
      </c>
    </row>
    <row r="112" spans="2:17" x14ac:dyDescent="0.25">
      <c r="B112" t="s">
        <v>19</v>
      </c>
    </row>
    <row r="113" spans="1:17" x14ac:dyDescent="0.25">
      <c r="A113" s="33"/>
      <c r="B113" t="s">
        <v>375</v>
      </c>
    </row>
    <row r="114" spans="1:17" x14ac:dyDescent="0.25">
      <c r="A114" s="34"/>
      <c r="B114" t="s">
        <v>374</v>
      </c>
      <c r="C114" t="s">
        <v>767</v>
      </c>
    </row>
    <row r="115" spans="1:17" x14ac:dyDescent="0.25">
      <c r="B115" t="s">
        <v>18</v>
      </c>
    </row>
    <row r="116" spans="1:17" x14ac:dyDescent="0.25">
      <c r="D116" t="s">
        <v>8</v>
      </c>
      <c r="F116" t="s">
        <v>330</v>
      </c>
      <c r="G116" t="s">
        <v>768</v>
      </c>
      <c r="H116" t="s">
        <v>769</v>
      </c>
      <c r="P116" t="s">
        <v>438</v>
      </c>
    </row>
    <row r="117" spans="1:17" x14ac:dyDescent="0.25">
      <c r="D117" t="s">
        <v>20</v>
      </c>
      <c r="F117" t="s">
        <v>326</v>
      </c>
      <c r="G117" t="s">
        <v>770</v>
      </c>
      <c r="H117" t="s">
        <v>771</v>
      </c>
      <c r="P117" t="s">
        <v>438</v>
      </c>
    </row>
    <row r="118" spans="1:17" x14ac:dyDescent="0.25">
      <c r="B118" t="s">
        <v>19</v>
      </c>
    </row>
    <row r="119" spans="1:17" x14ac:dyDescent="0.25">
      <c r="A119" s="34"/>
      <c r="B119" t="s">
        <v>375</v>
      </c>
    </row>
    <row r="120" spans="1:17" x14ac:dyDescent="0.25">
      <c r="A120" s="12"/>
      <c r="B120" t="s">
        <v>374</v>
      </c>
      <c r="C120" t="s">
        <v>772</v>
      </c>
    </row>
    <row r="121" spans="1:17" x14ac:dyDescent="0.25">
      <c r="B121" t="s">
        <v>18</v>
      </c>
    </row>
    <row r="122" spans="1:17" x14ac:dyDescent="0.25">
      <c r="D122" t="s">
        <v>9</v>
      </c>
      <c r="E122" t="s">
        <v>29</v>
      </c>
      <c r="F122" t="s">
        <v>773</v>
      </c>
      <c r="G122" t="s">
        <v>774</v>
      </c>
    </row>
    <row r="123" spans="1:17" x14ac:dyDescent="0.25">
      <c r="B123" t="s">
        <v>19</v>
      </c>
    </row>
    <row r="124" spans="1:17" x14ac:dyDescent="0.25">
      <c r="B124" t="s">
        <v>374</v>
      </c>
      <c r="C124" t="s">
        <v>775</v>
      </c>
    </row>
    <row r="125" spans="1:17" x14ac:dyDescent="0.25">
      <c r="B125" t="s">
        <v>18</v>
      </c>
    </row>
    <row r="126" spans="1:17" x14ac:dyDescent="0.25">
      <c r="D126" t="s">
        <v>441</v>
      </c>
      <c r="F126" t="s">
        <v>692</v>
      </c>
      <c r="L126" t="s">
        <v>817</v>
      </c>
    </row>
    <row r="127" spans="1:17" x14ac:dyDescent="0.25">
      <c r="D127" t="s">
        <v>36</v>
      </c>
      <c r="E127" t="s">
        <v>217</v>
      </c>
      <c r="F127" t="s">
        <v>292</v>
      </c>
      <c r="G127" t="s">
        <v>776</v>
      </c>
      <c r="H127" t="s">
        <v>777</v>
      </c>
    </row>
    <row r="128" spans="1:17" x14ac:dyDescent="0.25">
      <c r="B128" t="s">
        <v>374</v>
      </c>
      <c r="C128" t="s">
        <v>778</v>
      </c>
      <c r="Q128" t="s">
        <v>779</v>
      </c>
    </row>
    <row r="129" spans="2:17" x14ac:dyDescent="0.25">
      <c r="D129" t="s">
        <v>36</v>
      </c>
      <c r="E129" t="s">
        <v>218</v>
      </c>
      <c r="F129" t="s">
        <v>293</v>
      </c>
      <c r="G129" t="s">
        <v>780</v>
      </c>
      <c r="H129" t="s">
        <v>135</v>
      </c>
      <c r="P129" t="s">
        <v>438</v>
      </c>
    </row>
    <row r="130" spans="2:17" x14ac:dyDescent="0.25">
      <c r="B130" t="s">
        <v>375</v>
      </c>
    </row>
    <row r="131" spans="2:17" x14ac:dyDescent="0.25">
      <c r="B131" t="s">
        <v>374</v>
      </c>
      <c r="C131" t="s">
        <v>778</v>
      </c>
      <c r="Q131" t="s">
        <v>781</v>
      </c>
    </row>
    <row r="132" spans="2:17" x14ac:dyDescent="0.25">
      <c r="D132" t="s">
        <v>441</v>
      </c>
      <c r="F132" t="s">
        <v>325</v>
      </c>
      <c r="L132" t="s">
        <v>782</v>
      </c>
    </row>
    <row r="133" spans="2:17" x14ac:dyDescent="0.25">
      <c r="B133" t="s">
        <v>443</v>
      </c>
      <c r="Q133" t="s">
        <v>783</v>
      </c>
    </row>
    <row r="134" spans="2:17" x14ac:dyDescent="0.25">
      <c r="D134" t="s">
        <v>441</v>
      </c>
      <c r="F134" t="s">
        <v>325</v>
      </c>
      <c r="L134" t="s">
        <v>784</v>
      </c>
    </row>
    <row r="135" spans="2:17" x14ac:dyDescent="0.25">
      <c r="B135" t="s">
        <v>375</v>
      </c>
    </row>
    <row r="136" spans="2:17" x14ac:dyDescent="0.25">
      <c r="D136" t="s">
        <v>9</v>
      </c>
      <c r="E136" t="s">
        <v>52</v>
      </c>
      <c r="F136" t="s">
        <v>323</v>
      </c>
      <c r="G136" t="s">
        <v>785</v>
      </c>
      <c r="H136" t="s">
        <v>786</v>
      </c>
    </row>
    <row r="137" spans="2:17" x14ac:dyDescent="0.25">
      <c r="B137" t="s">
        <v>374</v>
      </c>
      <c r="C137" t="s">
        <v>787</v>
      </c>
      <c r="Q137" t="s">
        <v>788</v>
      </c>
    </row>
    <row r="138" spans="2:17" x14ac:dyDescent="0.25">
      <c r="D138" t="s">
        <v>20</v>
      </c>
      <c r="F138" t="s">
        <v>324</v>
      </c>
      <c r="G138" t="s">
        <v>789</v>
      </c>
      <c r="H138" t="s">
        <v>790</v>
      </c>
      <c r="P138" t="s">
        <v>438</v>
      </c>
    </row>
    <row r="139" spans="2:17" x14ac:dyDescent="0.25">
      <c r="B139" t="s">
        <v>375</v>
      </c>
    </row>
    <row r="140" spans="2:17" x14ac:dyDescent="0.25">
      <c r="D140" t="s">
        <v>9</v>
      </c>
      <c r="E140" t="s">
        <v>52</v>
      </c>
      <c r="F140" s="1" t="s">
        <v>327</v>
      </c>
      <c r="G140" t="s">
        <v>791</v>
      </c>
      <c r="H140" t="s">
        <v>792</v>
      </c>
    </row>
    <row r="141" spans="2:17" x14ac:dyDescent="0.25">
      <c r="B141" t="s">
        <v>19</v>
      </c>
    </row>
    <row r="142" spans="2:17" x14ac:dyDescent="0.25">
      <c r="B142" t="s">
        <v>18</v>
      </c>
    </row>
    <row r="143" spans="2:17" x14ac:dyDescent="0.25">
      <c r="D143" t="s">
        <v>8</v>
      </c>
      <c r="F143" t="s">
        <v>331</v>
      </c>
      <c r="G143" t="s">
        <v>793</v>
      </c>
      <c r="H143" t="s">
        <v>794</v>
      </c>
      <c r="P143" t="s">
        <v>438</v>
      </c>
    </row>
    <row r="144" spans="2:17" x14ac:dyDescent="0.25">
      <c r="D144" t="s">
        <v>36</v>
      </c>
      <c r="E144" t="s">
        <v>54</v>
      </c>
      <c r="F144" t="s">
        <v>54</v>
      </c>
      <c r="G144" t="s">
        <v>795</v>
      </c>
      <c r="H144" t="s">
        <v>796</v>
      </c>
    </row>
    <row r="145" spans="1:17" x14ac:dyDescent="0.25">
      <c r="B145" t="s">
        <v>19</v>
      </c>
    </row>
    <row r="146" spans="1:17" x14ac:dyDescent="0.25">
      <c r="B146" t="s">
        <v>375</v>
      </c>
    </row>
    <row r="147" spans="1:17" x14ac:dyDescent="0.25">
      <c r="A147" s="12"/>
      <c r="B147" t="s">
        <v>375</v>
      </c>
    </row>
    <row r="148" spans="1:17" x14ac:dyDescent="0.25">
      <c r="A148" s="19"/>
      <c r="B148" t="s">
        <v>374</v>
      </c>
      <c r="C148" t="s">
        <v>431</v>
      </c>
    </row>
    <row r="149" spans="1:17" x14ac:dyDescent="0.25">
      <c r="B149" t="s">
        <v>18</v>
      </c>
    </row>
    <row r="150" spans="1:17" x14ac:dyDescent="0.25">
      <c r="B150" t="s">
        <v>374</v>
      </c>
      <c r="C150" t="s">
        <v>432</v>
      </c>
    </row>
    <row r="151" spans="1:17" x14ac:dyDescent="0.25">
      <c r="D151" t="s">
        <v>20</v>
      </c>
      <c r="F151" t="s">
        <v>289</v>
      </c>
      <c r="G151" t="s">
        <v>433</v>
      </c>
      <c r="H151" t="s">
        <v>434</v>
      </c>
      <c r="I151" s="3" t="s">
        <v>435</v>
      </c>
      <c r="J151" t="s">
        <v>436</v>
      </c>
      <c r="K151" t="s">
        <v>437</v>
      </c>
      <c r="P151" t="s">
        <v>438</v>
      </c>
    </row>
    <row r="152" spans="1:17" x14ac:dyDescent="0.25">
      <c r="D152" t="s">
        <v>146</v>
      </c>
      <c r="E152" t="s">
        <v>147</v>
      </c>
      <c r="F152" t="s">
        <v>286</v>
      </c>
      <c r="I152" s="3"/>
    </row>
    <row r="153" spans="1:17" x14ac:dyDescent="0.25">
      <c r="B153" t="s">
        <v>374</v>
      </c>
      <c r="C153" t="s">
        <v>439</v>
      </c>
      <c r="I153" s="3"/>
      <c r="Q153" t="s">
        <v>440</v>
      </c>
    </row>
    <row r="154" spans="1:17" x14ac:dyDescent="0.25">
      <c r="D154" t="s">
        <v>441</v>
      </c>
      <c r="F154" t="s">
        <v>341</v>
      </c>
      <c r="I154" s="3"/>
      <c r="L154" t="s">
        <v>442</v>
      </c>
    </row>
    <row r="155" spans="1:17" x14ac:dyDescent="0.25">
      <c r="B155" t="s">
        <v>443</v>
      </c>
      <c r="I155" s="3"/>
      <c r="Q155" t="s">
        <v>444</v>
      </c>
    </row>
    <row r="156" spans="1:17" x14ac:dyDescent="0.25">
      <c r="D156" t="s">
        <v>441</v>
      </c>
      <c r="F156" t="s">
        <v>341</v>
      </c>
      <c r="I156" s="3"/>
      <c r="L156" t="s">
        <v>445</v>
      </c>
    </row>
    <row r="157" spans="1:17" x14ac:dyDescent="0.25">
      <c r="B157" t="s">
        <v>375</v>
      </c>
      <c r="I157" s="3"/>
    </row>
    <row r="158" spans="1:17" x14ac:dyDescent="0.25">
      <c r="B158" t="s">
        <v>375</v>
      </c>
      <c r="I158" s="3"/>
    </row>
    <row r="159" spans="1:17" x14ac:dyDescent="0.25">
      <c r="B159" t="s">
        <v>374</v>
      </c>
      <c r="C159" t="s">
        <v>446</v>
      </c>
      <c r="I159" s="3"/>
    </row>
    <row r="160" spans="1:17" x14ac:dyDescent="0.25">
      <c r="D160" t="s">
        <v>20</v>
      </c>
      <c r="F160" t="s">
        <v>290</v>
      </c>
      <c r="G160" t="s">
        <v>447</v>
      </c>
      <c r="H160" t="s">
        <v>448</v>
      </c>
      <c r="I160" s="3" t="s">
        <v>449</v>
      </c>
      <c r="J160" t="s">
        <v>436</v>
      </c>
      <c r="K160" t="s">
        <v>437</v>
      </c>
      <c r="P160" t="s">
        <v>438</v>
      </c>
    </row>
    <row r="161" spans="2:17" x14ac:dyDescent="0.25">
      <c r="D161" t="s">
        <v>146</v>
      </c>
      <c r="E161" t="s">
        <v>147</v>
      </c>
      <c r="F161" t="s">
        <v>287</v>
      </c>
      <c r="I161" s="3"/>
    </row>
    <row r="162" spans="2:17" x14ac:dyDescent="0.25">
      <c r="B162" t="s">
        <v>374</v>
      </c>
      <c r="C162" t="s">
        <v>450</v>
      </c>
      <c r="I162" s="3"/>
      <c r="Q162" t="s">
        <v>440</v>
      </c>
    </row>
    <row r="163" spans="2:17" x14ac:dyDescent="0.25">
      <c r="D163" t="s">
        <v>441</v>
      </c>
      <c r="F163" t="s">
        <v>343</v>
      </c>
      <c r="I163" s="3"/>
      <c r="L163" t="s">
        <v>451</v>
      </c>
    </row>
    <row r="164" spans="2:17" x14ac:dyDescent="0.25">
      <c r="B164" t="s">
        <v>443</v>
      </c>
      <c r="I164" s="3"/>
      <c r="Q164" t="s">
        <v>444</v>
      </c>
    </row>
    <row r="165" spans="2:17" x14ac:dyDescent="0.25">
      <c r="D165" t="s">
        <v>441</v>
      </c>
      <c r="F165" t="s">
        <v>343</v>
      </c>
      <c r="I165" s="3"/>
      <c r="L165" t="s">
        <v>452</v>
      </c>
    </row>
    <row r="166" spans="2:17" x14ac:dyDescent="0.25">
      <c r="B166" t="s">
        <v>375</v>
      </c>
      <c r="I166" s="3"/>
    </row>
    <row r="167" spans="2:17" x14ac:dyDescent="0.25">
      <c r="B167" t="s">
        <v>375</v>
      </c>
      <c r="I167" s="3"/>
    </row>
    <row r="168" spans="2:17" x14ac:dyDescent="0.25">
      <c r="B168" t="s">
        <v>374</v>
      </c>
      <c r="C168" t="s">
        <v>797</v>
      </c>
      <c r="Q168" t="s">
        <v>798</v>
      </c>
    </row>
    <row r="169" spans="2:17" x14ac:dyDescent="0.25">
      <c r="D169" t="s">
        <v>20</v>
      </c>
      <c r="F169" t="s">
        <v>291</v>
      </c>
      <c r="G169" t="s">
        <v>799</v>
      </c>
      <c r="H169" t="s">
        <v>800</v>
      </c>
      <c r="I169" s="3" t="s">
        <v>801</v>
      </c>
      <c r="J169" t="s">
        <v>436</v>
      </c>
      <c r="K169" t="s">
        <v>437</v>
      </c>
      <c r="P169" t="s">
        <v>438</v>
      </c>
    </row>
    <row r="170" spans="2:17" x14ac:dyDescent="0.25">
      <c r="D170" t="s">
        <v>146</v>
      </c>
      <c r="E170" t="s">
        <v>147</v>
      </c>
      <c r="F170" t="s">
        <v>288</v>
      </c>
      <c r="I170" s="3"/>
    </row>
    <row r="171" spans="2:17" x14ac:dyDescent="0.25">
      <c r="B171" t="s">
        <v>374</v>
      </c>
      <c r="C171" t="s">
        <v>802</v>
      </c>
      <c r="I171" s="3"/>
      <c r="Q171" t="s">
        <v>440</v>
      </c>
    </row>
    <row r="172" spans="2:17" x14ac:dyDescent="0.25">
      <c r="D172" t="s">
        <v>441</v>
      </c>
      <c r="F172" t="s">
        <v>342</v>
      </c>
      <c r="I172" s="3"/>
      <c r="L172" t="s">
        <v>803</v>
      </c>
    </row>
    <row r="173" spans="2:17" x14ac:dyDescent="0.25">
      <c r="B173" t="s">
        <v>443</v>
      </c>
      <c r="I173" s="3"/>
      <c r="Q173" t="s">
        <v>444</v>
      </c>
    </row>
    <row r="174" spans="2:17" x14ac:dyDescent="0.25">
      <c r="D174" t="s">
        <v>441</v>
      </c>
      <c r="F174" t="s">
        <v>342</v>
      </c>
      <c r="I174" s="3"/>
      <c r="L174" t="s">
        <v>803</v>
      </c>
    </row>
    <row r="175" spans="2:17" x14ac:dyDescent="0.25">
      <c r="B175" t="s">
        <v>375</v>
      </c>
      <c r="I175" s="3"/>
    </row>
    <row r="176" spans="2:17" x14ac:dyDescent="0.25">
      <c r="B176" t="s">
        <v>375</v>
      </c>
      <c r="I176" s="3"/>
    </row>
    <row r="177" spans="1:18" x14ac:dyDescent="0.25">
      <c r="B177" t="s">
        <v>19</v>
      </c>
      <c r="I177" s="3"/>
    </row>
    <row r="178" spans="1:18" x14ac:dyDescent="0.25">
      <c r="A178" s="19"/>
      <c r="B178" t="s">
        <v>375</v>
      </c>
      <c r="I178" s="3"/>
    </row>
    <row r="179" spans="1:18" x14ac:dyDescent="0.25">
      <c r="A179" s="12"/>
      <c r="B179" t="s">
        <v>374</v>
      </c>
      <c r="C179" t="s">
        <v>804</v>
      </c>
      <c r="I179" s="3"/>
    </row>
    <row r="180" spans="1:18" x14ac:dyDescent="0.25">
      <c r="B180" t="s">
        <v>18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8" x14ac:dyDescent="0.25">
      <c r="D181" t="s">
        <v>609</v>
      </c>
      <c r="G181" t="s">
        <v>610</v>
      </c>
      <c r="H181" t="s">
        <v>611</v>
      </c>
    </row>
    <row r="182" spans="1:18" x14ac:dyDescent="0.25">
      <c r="D182" t="s">
        <v>36</v>
      </c>
      <c r="E182" s="1" t="s">
        <v>35</v>
      </c>
      <c r="F182" s="1" t="s">
        <v>315</v>
      </c>
      <c r="G182" s="1" t="s">
        <v>612</v>
      </c>
      <c r="H182" s="1" t="s">
        <v>613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8" x14ac:dyDescent="0.25">
      <c r="B183" t="s">
        <v>374</v>
      </c>
      <c r="C183" t="s">
        <v>614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mHeight="1" x14ac:dyDescent="0.25">
      <c r="D184" t="s">
        <v>307</v>
      </c>
      <c r="F184" s="1" t="s">
        <v>319</v>
      </c>
      <c r="G184" s="1" t="s">
        <v>616</v>
      </c>
      <c r="H184" s="1" t="s">
        <v>617</v>
      </c>
      <c r="I184" s="1"/>
      <c r="J184" s="1"/>
      <c r="K184" s="1"/>
      <c r="L184" s="1"/>
      <c r="M184" s="1"/>
      <c r="N184" s="1"/>
      <c r="O184" s="1"/>
      <c r="P184" s="1"/>
      <c r="Q184" s="1" t="s">
        <v>438</v>
      </c>
    </row>
    <row r="185" spans="1:18" ht="16.7" customHeight="1" x14ac:dyDescent="0.25">
      <c r="D185" t="s">
        <v>307</v>
      </c>
      <c r="F185" s="1" t="s">
        <v>317</v>
      </c>
      <c r="G185" s="1" t="s">
        <v>618</v>
      </c>
      <c r="H185" s="1" t="s">
        <v>619</v>
      </c>
      <c r="I185" s="1"/>
      <c r="J185" s="1"/>
      <c r="K185" s="1"/>
      <c r="L185" s="1"/>
      <c r="M185" s="1"/>
      <c r="N185" s="1"/>
      <c r="O185" s="1"/>
      <c r="P185" s="1"/>
      <c r="Q185" s="1" t="s">
        <v>438</v>
      </c>
    </row>
    <row r="186" spans="1:18" ht="16.7" customHeight="1" x14ac:dyDescent="0.25">
      <c r="B186" t="s">
        <v>375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8" x14ac:dyDescent="0.25">
      <c r="D187" t="s">
        <v>36</v>
      </c>
      <c r="E187" t="s">
        <v>37</v>
      </c>
      <c r="F187" s="1" t="s">
        <v>316</v>
      </c>
      <c r="G187" s="1" t="s">
        <v>620</v>
      </c>
      <c r="H187" s="1" t="s">
        <v>621</v>
      </c>
      <c r="I187" s="1"/>
      <c r="J187" s="1"/>
      <c r="K187" s="1"/>
      <c r="L187" s="1"/>
      <c r="M187" s="1"/>
      <c r="N187" s="1"/>
      <c r="O187" s="1"/>
      <c r="P187" s="1"/>
      <c r="Q187" s="1"/>
    </row>
    <row r="188" spans="1:18" x14ac:dyDescent="0.25">
      <c r="B188" t="s">
        <v>374</v>
      </c>
      <c r="C188" t="s">
        <v>805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8" x14ac:dyDescent="0.25">
      <c r="D189" t="s">
        <v>441</v>
      </c>
      <c r="F189" t="s">
        <v>694</v>
      </c>
      <c r="G189" s="1"/>
      <c r="H189" s="1"/>
      <c r="I189" s="1"/>
      <c r="J189" s="1"/>
      <c r="K189" s="1"/>
      <c r="L189" t="s">
        <v>817</v>
      </c>
      <c r="M189" s="1"/>
      <c r="N189" s="1"/>
      <c r="O189" s="1"/>
      <c r="P189" s="1"/>
    </row>
    <row r="190" spans="1:18" x14ac:dyDescent="0.25">
      <c r="B190" t="s">
        <v>375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8" ht="16.7" customHeight="1" x14ac:dyDescent="0.25">
      <c r="B191" t="s">
        <v>19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8" x14ac:dyDescent="0.25">
      <c r="A192" s="12"/>
      <c r="B192" t="s">
        <v>375</v>
      </c>
      <c r="I192" s="3"/>
    </row>
    <row r="193" spans="1:18" x14ac:dyDescent="0.25">
      <c r="A193" s="30"/>
      <c r="B193" t="s">
        <v>374</v>
      </c>
      <c r="C193" t="s">
        <v>806</v>
      </c>
      <c r="I193" s="3"/>
    </row>
    <row r="194" spans="1:18" x14ac:dyDescent="0.25">
      <c r="B194" t="s">
        <v>18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8" x14ac:dyDescent="0.25">
      <c r="D195" t="s">
        <v>609</v>
      </c>
      <c r="F195" s="1"/>
      <c r="G195" s="1" t="s">
        <v>622</v>
      </c>
      <c r="H195" s="1" t="s">
        <v>623</v>
      </c>
      <c r="I195" s="1"/>
      <c r="J195" s="1"/>
      <c r="K195" s="1"/>
      <c r="L195" s="1"/>
      <c r="M195" s="1"/>
      <c r="N195" s="1"/>
      <c r="O195" s="1"/>
      <c r="P195" s="1"/>
      <c r="Q195" s="1"/>
    </row>
    <row r="196" spans="1:18" x14ac:dyDescent="0.25">
      <c r="D196" t="s">
        <v>9</v>
      </c>
      <c r="E196" s="1" t="s">
        <v>29</v>
      </c>
      <c r="F196" s="1" t="s">
        <v>314</v>
      </c>
      <c r="G196" s="1" t="s">
        <v>624</v>
      </c>
      <c r="H196" s="1" t="s">
        <v>625</v>
      </c>
      <c r="I196" s="1"/>
      <c r="J196" s="1"/>
      <c r="K196" s="1"/>
      <c r="L196" s="1"/>
      <c r="M196" s="1"/>
      <c r="N196" s="1"/>
      <c r="O196" s="1"/>
      <c r="P196" s="1"/>
      <c r="Q196" s="1"/>
    </row>
    <row r="197" spans="1:18" x14ac:dyDescent="0.25">
      <c r="B197" t="s">
        <v>374</v>
      </c>
      <c r="C197" t="s">
        <v>626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t="s">
        <v>615</v>
      </c>
    </row>
    <row r="198" spans="1:18" x14ac:dyDescent="0.25">
      <c r="D198" t="s">
        <v>307</v>
      </c>
      <c r="F198" s="1" t="s">
        <v>308</v>
      </c>
      <c r="G198" s="1" t="s">
        <v>616</v>
      </c>
      <c r="H198" s="1" t="s">
        <v>617</v>
      </c>
      <c r="I198" s="1"/>
      <c r="J198" s="1"/>
      <c r="K198" s="1"/>
      <c r="L198" s="1"/>
      <c r="M198" s="1"/>
      <c r="N198" s="1"/>
      <c r="O198" s="1"/>
      <c r="P198" s="1"/>
      <c r="Q198" s="1" t="s">
        <v>438</v>
      </c>
    </row>
    <row r="199" spans="1:18" x14ac:dyDescent="0.25">
      <c r="D199" t="s">
        <v>307</v>
      </c>
      <c r="F199" s="1" t="s">
        <v>306</v>
      </c>
      <c r="G199" s="1" t="s">
        <v>618</v>
      </c>
      <c r="H199" s="1" t="s">
        <v>627</v>
      </c>
      <c r="I199" s="1"/>
      <c r="J199" s="1"/>
      <c r="K199" s="1"/>
      <c r="L199" s="1"/>
      <c r="M199" s="1"/>
      <c r="N199" s="1"/>
      <c r="O199" s="1"/>
      <c r="P199" s="1"/>
      <c r="Q199" s="1" t="s">
        <v>438</v>
      </c>
    </row>
    <row r="200" spans="1:18" x14ac:dyDescent="0.25">
      <c r="B200" t="s">
        <v>375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8" x14ac:dyDescent="0.25">
      <c r="D201" t="s">
        <v>36</v>
      </c>
      <c r="E201" t="s">
        <v>37</v>
      </c>
      <c r="F201" s="1" t="s">
        <v>318</v>
      </c>
      <c r="G201" s="1" t="s">
        <v>620</v>
      </c>
      <c r="H201" s="1" t="s">
        <v>621</v>
      </c>
      <c r="I201" s="1"/>
      <c r="J201" s="1"/>
      <c r="K201" s="1"/>
      <c r="L201" s="1"/>
      <c r="M201" s="1"/>
      <c r="N201" s="1"/>
      <c r="O201" s="1"/>
      <c r="P201" s="1"/>
      <c r="Q201" s="1"/>
    </row>
    <row r="202" spans="1:18" x14ac:dyDescent="0.25">
      <c r="B202" t="s">
        <v>374</v>
      </c>
      <c r="C202" t="s">
        <v>807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8" x14ac:dyDescent="0.25">
      <c r="D203" t="s">
        <v>441</v>
      </c>
      <c r="F203" t="s">
        <v>693</v>
      </c>
      <c r="G203" s="1"/>
      <c r="H203" s="1"/>
      <c r="I203" s="1"/>
      <c r="J203" s="1"/>
      <c r="K203" s="1"/>
      <c r="L203" t="s">
        <v>817</v>
      </c>
      <c r="M203" s="1"/>
      <c r="N203" s="1"/>
      <c r="O203" s="1"/>
      <c r="P203" s="1"/>
    </row>
    <row r="204" spans="1:18" x14ac:dyDescent="0.25">
      <c r="B204" t="s">
        <v>375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8" x14ac:dyDescent="0.25">
      <c r="B205" t="s">
        <v>19</v>
      </c>
    </row>
    <row r="206" spans="1:18" x14ac:dyDescent="0.25">
      <c r="A206" s="30"/>
      <c r="B206" t="s">
        <v>375</v>
      </c>
    </row>
    <row r="207" spans="1:18" ht="16.7" customHeight="1" x14ac:dyDescent="0.25">
      <c r="A207" s="24"/>
      <c r="B207" t="s">
        <v>374</v>
      </c>
      <c r="C207" t="s">
        <v>628</v>
      </c>
    </row>
    <row r="208" spans="1:18" ht="16.7" customHeight="1" x14ac:dyDescent="0.25">
      <c r="A208" t="s">
        <v>808</v>
      </c>
      <c r="B208" t="s">
        <v>18</v>
      </c>
    </row>
    <row r="209" spans="1:18" x14ac:dyDescent="0.25">
      <c r="D209" t="s">
        <v>9</v>
      </c>
      <c r="E209" t="s">
        <v>30</v>
      </c>
      <c r="F209" t="s">
        <v>400</v>
      </c>
      <c r="G209" t="s">
        <v>455</v>
      </c>
      <c r="H209" t="s">
        <v>456</v>
      </c>
    </row>
    <row r="210" spans="1:18" x14ac:dyDescent="0.25">
      <c r="B210" t="s">
        <v>374</v>
      </c>
      <c r="C210" t="s">
        <v>809</v>
      </c>
      <c r="Q210" t="s">
        <v>810</v>
      </c>
    </row>
    <row r="211" spans="1:18" x14ac:dyDescent="0.25">
      <c r="D211" t="s">
        <v>441</v>
      </c>
      <c r="F211" t="s">
        <v>315</v>
      </c>
      <c r="L211">
        <v>6</v>
      </c>
    </row>
    <row r="212" spans="1:18" x14ac:dyDescent="0.25">
      <c r="D212" t="s">
        <v>441</v>
      </c>
      <c r="F212" t="s">
        <v>694</v>
      </c>
      <c r="G212" s="1"/>
      <c r="H212" s="1"/>
      <c r="I212" s="1"/>
      <c r="J212" s="1"/>
      <c r="K212" s="1"/>
      <c r="L212" t="s">
        <v>817</v>
      </c>
      <c r="M212" s="1"/>
      <c r="N212" s="1"/>
      <c r="O212" s="1"/>
      <c r="P212" s="1"/>
    </row>
    <row r="213" spans="1:18" x14ac:dyDescent="0.25">
      <c r="B213" t="s">
        <v>375</v>
      </c>
    </row>
    <row r="214" spans="1:18" x14ac:dyDescent="0.25">
      <c r="B214" t="s">
        <v>374</v>
      </c>
      <c r="C214" t="s">
        <v>457</v>
      </c>
      <c r="R214" t="s">
        <v>458</v>
      </c>
    </row>
    <row r="215" spans="1:18" x14ac:dyDescent="0.25">
      <c r="D215" t="s">
        <v>9</v>
      </c>
      <c r="E215" t="s">
        <v>29</v>
      </c>
      <c r="F215" t="s">
        <v>633</v>
      </c>
      <c r="G215" t="s">
        <v>459</v>
      </c>
      <c r="H215" t="s">
        <v>460</v>
      </c>
    </row>
    <row r="216" spans="1:18" x14ac:dyDescent="0.25">
      <c r="B216" t="s">
        <v>375</v>
      </c>
    </row>
    <row r="217" spans="1:18" ht="16.7" customHeight="1" x14ac:dyDescent="0.25">
      <c r="B217" t="s">
        <v>19</v>
      </c>
    </row>
    <row r="218" spans="1:18" ht="16.7" customHeight="1" x14ac:dyDescent="0.25">
      <c r="A218" s="26"/>
      <c r="B218" t="s">
        <v>374</v>
      </c>
      <c r="C218" t="s">
        <v>457</v>
      </c>
    </row>
    <row r="219" spans="1:18" x14ac:dyDescent="0.25">
      <c r="B219" t="s">
        <v>18</v>
      </c>
    </row>
    <row r="220" spans="1:18" x14ac:dyDescent="0.25">
      <c r="D220" t="s">
        <v>441</v>
      </c>
      <c r="F220" t="s">
        <v>608</v>
      </c>
      <c r="L220" t="s">
        <v>817</v>
      </c>
    </row>
    <row r="221" spans="1:18" x14ac:dyDescent="0.25">
      <c r="D221" t="s">
        <v>50</v>
      </c>
      <c r="F221" s="1" t="s">
        <v>269</v>
      </c>
      <c r="G221" s="1" t="s">
        <v>461</v>
      </c>
      <c r="H221" s="1" t="s">
        <v>462</v>
      </c>
      <c r="I221" s="1" t="s">
        <v>463</v>
      </c>
      <c r="J221" s="1" t="s">
        <v>464</v>
      </c>
      <c r="K221" s="1" t="s">
        <v>465</v>
      </c>
      <c r="L221" s="1"/>
      <c r="M221" s="1"/>
      <c r="N221" s="1"/>
      <c r="O221" s="1"/>
      <c r="P221" s="1"/>
      <c r="Q221" s="1"/>
      <c r="R221" s="1"/>
    </row>
    <row r="222" spans="1:18" x14ac:dyDescent="0.25">
      <c r="D222" t="s">
        <v>146</v>
      </c>
      <c r="E222" t="s">
        <v>91</v>
      </c>
      <c r="F222" s="1" t="s">
        <v>93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B223" t="s">
        <v>374</v>
      </c>
      <c r="C223" t="s">
        <v>466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 t="s">
        <v>467</v>
      </c>
    </row>
    <row r="224" spans="1:18" x14ac:dyDescent="0.25">
      <c r="D224" t="s">
        <v>441</v>
      </c>
      <c r="F224" s="1" t="s">
        <v>345</v>
      </c>
      <c r="G224" s="1"/>
      <c r="H224" s="1"/>
      <c r="I224" s="1"/>
      <c r="J224" s="1"/>
      <c r="K224" s="1"/>
      <c r="L224" s="1" t="s">
        <v>468</v>
      </c>
      <c r="M224" s="1"/>
      <c r="N224" s="1"/>
      <c r="O224" s="1"/>
      <c r="P224" s="1"/>
      <c r="Q224" s="1"/>
      <c r="R224" s="1"/>
    </row>
    <row r="225" spans="2:18" x14ac:dyDescent="0.25">
      <c r="B225" t="s">
        <v>443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 t="s">
        <v>469</v>
      </c>
    </row>
    <row r="226" spans="2:18" x14ac:dyDescent="0.25">
      <c r="D226" t="s">
        <v>441</v>
      </c>
      <c r="F226" s="1" t="s">
        <v>345</v>
      </c>
      <c r="G226" s="1"/>
      <c r="H226" s="1"/>
      <c r="I226" s="1"/>
      <c r="J226" s="1"/>
      <c r="K226" s="1"/>
      <c r="L226" s="1" t="s">
        <v>470</v>
      </c>
      <c r="M226" s="1"/>
      <c r="N226" s="1"/>
      <c r="O226" s="1"/>
      <c r="P226" s="1"/>
      <c r="Q226" s="1"/>
      <c r="R226" s="1"/>
    </row>
    <row r="227" spans="2:18" x14ac:dyDescent="0.25">
      <c r="B227" t="s">
        <v>375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2:18" x14ac:dyDescent="0.25">
      <c r="D228" t="s">
        <v>50</v>
      </c>
      <c r="F228" s="1" t="s">
        <v>270</v>
      </c>
      <c r="G228" s="1" t="s">
        <v>471</v>
      </c>
      <c r="H228" s="1" t="s">
        <v>472</v>
      </c>
      <c r="I228" s="1" t="s">
        <v>473</v>
      </c>
      <c r="J228" s="1" t="s">
        <v>464</v>
      </c>
      <c r="K228" s="1" t="s">
        <v>465</v>
      </c>
      <c r="L228" s="1"/>
      <c r="M228" s="1"/>
      <c r="N228" s="1"/>
      <c r="O228" s="1"/>
      <c r="P228" s="1"/>
      <c r="Q228" s="1"/>
      <c r="R228" s="1"/>
    </row>
    <row r="229" spans="2:18" x14ac:dyDescent="0.25">
      <c r="D229" t="s">
        <v>146</v>
      </c>
      <c r="E229" t="s">
        <v>190</v>
      </c>
      <c r="F229" t="s">
        <v>98</v>
      </c>
    </row>
    <row r="230" spans="2:18" x14ac:dyDescent="0.25">
      <c r="B230" t="s">
        <v>374</v>
      </c>
      <c r="C230" t="s">
        <v>474</v>
      </c>
      <c r="R230" t="s">
        <v>475</v>
      </c>
    </row>
    <row r="231" spans="2:18" x14ac:dyDescent="0.25">
      <c r="D231" t="s">
        <v>441</v>
      </c>
      <c r="F231" s="1" t="s">
        <v>270</v>
      </c>
      <c r="G231" s="1"/>
      <c r="H231" s="1"/>
      <c r="J231" s="1"/>
      <c r="K231" s="1"/>
      <c r="L231" s="1" t="s">
        <v>470</v>
      </c>
      <c r="M231" s="1"/>
      <c r="N231" s="1"/>
      <c r="O231" s="1"/>
      <c r="P231" s="1"/>
      <c r="Q231" s="1"/>
      <c r="R231" s="1"/>
    </row>
    <row r="232" spans="2:18" x14ac:dyDescent="0.25">
      <c r="B232" t="s">
        <v>375</v>
      </c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2:18" x14ac:dyDescent="0.25">
      <c r="B233" t="s">
        <v>374</v>
      </c>
      <c r="C233" t="s">
        <v>476</v>
      </c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 t="s">
        <v>467</v>
      </c>
    </row>
    <row r="234" spans="2:18" x14ac:dyDescent="0.25">
      <c r="D234" t="s">
        <v>441</v>
      </c>
      <c r="F234" s="1" t="s">
        <v>333</v>
      </c>
      <c r="G234" s="1"/>
      <c r="H234" s="1"/>
      <c r="J234" s="1"/>
      <c r="K234" s="1"/>
      <c r="L234" s="1" t="s">
        <v>477</v>
      </c>
      <c r="M234" s="1"/>
      <c r="N234" s="1"/>
      <c r="O234" s="1"/>
      <c r="P234" s="1"/>
      <c r="Q234" s="1"/>
      <c r="R234" s="1"/>
    </row>
    <row r="235" spans="2:18" x14ac:dyDescent="0.25">
      <c r="B235" t="s">
        <v>443</v>
      </c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 t="s">
        <v>469</v>
      </c>
    </row>
    <row r="236" spans="2:18" x14ac:dyDescent="0.25">
      <c r="D236" t="s">
        <v>441</v>
      </c>
      <c r="F236" s="1" t="s">
        <v>333</v>
      </c>
      <c r="G236" s="1"/>
      <c r="H236" s="1"/>
      <c r="J236" s="1"/>
      <c r="K236" s="1"/>
      <c r="L236" s="1" t="s">
        <v>478</v>
      </c>
      <c r="M236" s="1"/>
      <c r="N236" s="1"/>
      <c r="O236" s="1"/>
      <c r="P236" s="1"/>
      <c r="Q236" s="1"/>
    </row>
    <row r="237" spans="2:18" x14ac:dyDescent="0.25">
      <c r="B237" t="s">
        <v>375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2:18" x14ac:dyDescent="0.25">
      <c r="B238" t="s">
        <v>19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2:18" x14ac:dyDescent="0.25">
      <c r="B239" t="s">
        <v>18</v>
      </c>
    </row>
    <row r="240" spans="2:18" x14ac:dyDescent="0.25">
      <c r="D240" t="s">
        <v>50</v>
      </c>
      <c r="F240" s="1" t="s">
        <v>271</v>
      </c>
      <c r="G240" s="1" t="s">
        <v>479</v>
      </c>
      <c r="H240" s="1" t="s">
        <v>480</v>
      </c>
      <c r="I240" s="1" t="s">
        <v>481</v>
      </c>
      <c r="J240" s="1" t="s">
        <v>464</v>
      </c>
      <c r="K240" s="1" t="s">
        <v>465</v>
      </c>
      <c r="L240" s="1"/>
      <c r="M240" s="1"/>
      <c r="N240" s="1"/>
      <c r="O240" s="1"/>
      <c r="P240" s="1"/>
      <c r="Q240" s="1"/>
      <c r="R240" s="1"/>
    </row>
    <row r="241" spans="2:18" x14ac:dyDescent="0.25">
      <c r="D241" t="s">
        <v>146</v>
      </c>
      <c r="E241" t="s">
        <v>91</v>
      </c>
      <c r="F241" s="1" t="s">
        <v>94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2:18" x14ac:dyDescent="0.25">
      <c r="B242" t="s">
        <v>374</v>
      </c>
      <c r="C242" t="s">
        <v>482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 t="s">
        <v>467</v>
      </c>
    </row>
    <row r="243" spans="2:18" x14ac:dyDescent="0.25">
      <c r="D243" t="s">
        <v>441</v>
      </c>
      <c r="F243" s="1" t="s">
        <v>353</v>
      </c>
      <c r="G243" s="1"/>
      <c r="H243" s="1"/>
      <c r="I243" s="1"/>
      <c r="J243" s="1"/>
      <c r="K243" s="1"/>
      <c r="L243" s="1" t="s">
        <v>483</v>
      </c>
      <c r="M243" s="1"/>
      <c r="N243" s="1"/>
      <c r="O243" s="1"/>
      <c r="P243" s="1"/>
      <c r="Q243" s="1"/>
      <c r="R243" s="1"/>
    </row>
    <row r="244" spans="2:18" x14ac:dyDescent="0.25">
      <c r="B244" t="s">
        <v>443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 t="s">
        <v>469</v>
      </c>
    </row>
    <row r="245" spans="2:18" x14ac:dyDescent="0.25">
      <c r="D245" t="s">
        <v>441</v>
      </c>
      <c r="F245" s="1" t="s">
        <v>353</v>
      </c>
      <c r="G245" s="1"/>
      <c r="H245" s="1"/>
      <c r="I245" s="1"/>
      <c r="J245" s="1"/>
      <c r="K245" s="1"/>
      <c r="L245" s="1" t="s">
        <v>484</v>
      </c>
      <c r="M245" s="1"/>
      <c r="N245" s="1"/>
      <c r="O245" s="1"/>
      <c r="P245" s="1"/>
      <c r="Q245" s="1"/>
      <c r="R245" s="1"/>
    </row>
    <row r="246" spans="2:18" x14ac:dyDescent="0.25">
      <c r="B246" t="s">
        <v>375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2:18" x14ac:dyDescent="0.25">
      <c r="D247" t="s">
        <v>50</v>
      </c>
      <c r="F247" s="1" t="s">
        <v>272</v>
      </c>
      <c r="G247" s="1" t="s">
        <v>485</v>
      </c>
      <c r="H247" s="1" t="s">
        <v>486</v>
      </c>
      <c r="I247" s="1" t="s">
        <v>487</v>
      </c>
      <c r="J247" s="1" t="s">
        <v>488</v>
      </c>
      <c r="K247" s="1" t="s">
        <v>489</v>
      </c>
      <c r="L247" s="1"/>
      <c r="M247" s="1"/>
      <c r="N247" s="1"/>
      <c r="O247" s="1"/>
      <c r="P247" s="1"/>
      <c r="Q247" s="1"/>
      <c r="R247" s="1"/>
    </row>
    <row r="248" spans="2:18" x14ac:dyDescent="0.25">
      <c r="D248" t="s">
        <v>146</v>
      </c>
      <c r="E248" t="s">
        <v>185</v>
      </c>
      <c r="F248" s="1" t="s">
        <v>99</v>
      </c>
    </row>
    <row r="249" spans="2:18" x14ac:dyDescent="0.25">
      <c r="B249" t="s">
        <v>374</v>
      </c>
      <c r="C249" t="s">
        <v>490</v>
      </c>
      <c r="R249" t="s">
        <v>491</v>
      </c>
    </row>
    <row r="250" spans="2:18" x14ac:dyDescent="0.25">
      <c r="D250" t="s">
        <v>441</v>
      </c>
      <c r="F250" s="1" t="s">
        <v>272</v>
      </c>
      <c r="G250" s="1"/>
      <c r="H250" s="1"/>
      <c r="J250" s="1"/>
      <c r="K250" s="1"/>
      <c r="L250" s="1" t="s">
        <v>484</v>
      </c>
      <c r="M250" s="1"/>
      <c r="N250" s="1"/>
      <c r="O250" s="1"/>
      <c r="P250" s="1"/>
      <c r="Q250" s="1"/>
      <c r="R250" s="1"/>
    </row>
    <row r="251" spans="2:18" x14ac:dyDescent="0.25">
      <c r="B251" t="s">
        <v>375</v>
      </c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2:18" x14ac:dyDescent="0.25">
      <c r="B252" t="s">
        <v>374</v>
      </c>
      <c r="C252" t="s">
        <v>492</v>
      </c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 t="s">
        <v>467</v>
      </c>
    </row>
    <row r="253" spans="2:18" x14ac:dyDescent="0.25">
      <c r="D253" t="s">
        <v>441</v>
      </c>
      <c r="F253" s="1" t="s">
        <v>347</v>
      </c>
      <c r="G253" s="1"/>
      <c r="H253" s="1"/>
      <c r="J253" s="1"/>
      <c r="K253" s="1"/>
      <c r="L253" s="1" t="s">
        <v>493</v>
      </c>
      <c r="M253" s="1"/>
      <c r="N253" s="1"/>
      <c r="O253" s="1"/>
      <c r="P253" s="1"/>
      <c r="Q253" s="1"/>
      <c r="R253" s="1"/>
    </row>
    <row r="254" spans="2:18" x14ac:dyDescent="0.25">
      <c r="B254" t="s">
        <v>443</v>
      </c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 t="s">
        <v>469</v>
      </c>
    </row>
    <row r="255" spans="2:18" x14ac:dyDescent="0.25">
      <c r="D255" t="s">
        <v>441</v>
      </c>
      <c r="F255" s="1" t="s">
        <v>347</v>
      </c>
      <c r="G255" s="1"/>
      <c r="H255" s="1"/>
      <c r="J255" s="1"/>
      <c r="K255" s="1"/>
      <c r="L255" s="1" t="s">
        <v>494</v>
      </c>
      <c r="M255" s="1"/>
      <c r="N255" s="1"/>
      <c r="O255" s="1"/>
      <c r="P255" s="1"/>
      <c r="Q255" s="1"/>
      <c r="R255" s="1"/>
    </row>
    <row r="256" spans="2:18" x14ac:dyDescent="0.25">
      <c r="B256" t="s">
        <v>375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2:18" x14ac:dyDescent="0.25">
      <c r="D257" t="s">
        <v>50</v>
      </c>
      <c r="F257" s="1" t="s">
        <v>273</v>
      </c>
      <c r="G257" s="1" t="s">
        <v>495</v>
      </c>
      <c r="H257" s="1" t="s">
        <v>496</v>
      </c>
      <c r="I257" s="1" t="s">
        <v>497</v>
      </c>
      <c r="J257" s="1" t="s">
        <v>464</v>
      </c>
      <c r="K257" s="1" t="s">
        <v>465</v>
      </c>
      <c r="L257" s="1"/>
      <c r="M257" s="1"/>
      <c r="N257" s="1"/>
      <c r="O257" s="1"/>
      <c r="P257" s="1"/>
      <c r="Q257" s="1"/>
    </row>
    <row r="258" spans="2:18" x14ac:dyDescent="0.25">
      <c r="D258" t="s">
        <v>146</v>
      </c>
      <c r="E258" t="s">
        <v>185</v>
      </c>
      <c r="F258" s="1" t="s">
        <v>102</v>
      </c>
    </row>
    <row r="259" spans="2:18" x14ac:dyDescent="0.25">
      <c r="B259" t="s">
        <v>374</v>
      </c>
      <c r="C259" t="s">
        <v>498</v>
      </c>
      <c r="R259" t="s">
        <v>491</v>
      </c>
    </row>
    <row r="260" spans="2:18" x14ac:dyDescent="0.25">
      <c r="D260" t="s">
        <v>441</v>
      </c>
      <c r="F260" s="1" t="s">
        <v>273</v>
      </c>
      <c r="G260" s="1"/>
      <c r="H260" s="1"/>
      <c r="J260" s="1"/>
      <c r="K260" s="1"/>
      <c r="L260" s="1" t="s">
        <v>484</v>
      </c>
      <c r="M260" s="1"/>
      <c r="N260" s="1"/>
      <c r="O260" s="1"/>
      <c r="P260" s="1"/>
      <c r="Q260" s="1"/>
      <c r="R260" s="1"/>
    </row>
    <row r="261" spans="2:18" x14ac:dyDescent="0.25">
      <c r="B261" t="s">
        <v>375</v>
      </c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2:18" x14ac:dyDescent="0.25">
      <c r="B262" t="s">
        <v>374</v>
      </c>
      <c r="C262" t="s">
        <v>499</v>
      </c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 t="s">
        <v>467</v>
      </c>
    </row>
    <row r="263" spans="2:18" x14ac:dyDescent="0.25">
      <c r="D263" t="s">
        <v>441</v>
      </c>
      <c r="F263" s="1" t="s">
        <v>350</v>
      </c>
      <c r="G263" s="1"/>
      <c r="H263" s="1"/>
      <c r="J263" s="1"/>
      <c r="K263" s="1"/>
      <c r="L263" s="1" t="s">
        <v>500</v>
      </c>
      <c r="M263" s="1"/>
      <c r="N263" s="1"/>
      <c r="O263" s="1"/>
      <c r="P263" s="1"/>
      <c r="Q263" s="1"/>
      <c r="R263" s="1"/>
    </row>
    <row r="264" spans="2:18" x14ac:dyDescent="0.25">
      <c r="B264" t="s">
        <v>443</v>
      </c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 t="s">
        <v>469</v>
      </c>
    </row>
    <row r="265" spans="2:18" x14ac:dyDescent="0.25">
      <c r="D265" t="s">
        <v>441</v>
      </c>
      <c r="F265" s="1" t="s">
        <v>350</v>
      </c>
      <c r="G265" s="1"/>
      <c r="H265" s="1"/>
      <c r="J265" s="1"/>
      <c r="K265" s="1"/>
      <c r="L265" s="1" t="s">
        <v>501</v>
      </c>
      <c r="M265" s="1"/>
      <c r="N265" s="1"/>
      <c r="O265" s="1"/>
      <c r="P265" s="1"/>
      <c r="Q265" s="1"/>
      <c r="R265" s="1"/>
    </row>
    <row r="266" spans="2:18" x14ac:dyDescent="0.25">
      <c r="B266" t="s">
        <v>375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2:18" x14ac:dyDescent="0.25">
      <c r="D267" t="s">
        <v>50</v>
      </c>
      <c r="F267" s="1" t="s">
        <v>274</v>
      </c>
      <c r="G267" s="1" t="s">
        <v>502</v>
      </c>
      <c r="H267" s="1" t="s">
        <v>503</v>
      </c>
      <c r="I267" s="1" t="s">
        <v>504</v>
      </c>
      <c r="J267" s="1" t="s">
        <v>464</v>
      </c>
      <c r="K267" s="1" t="s">
        <v>465</v>
      </c>
      <c r="L267" s="1"/>
      <c r="M267" s="1"/>
      <c r="N267" s="1"/>
      <c r="O267" s="1"/>
      <c r="P267" s="1"/>
      <c r="Q267" s="1"/>
    </row>
    <row r="268" spans="2:18" x14ac:dyDescent="0.25">
      <c r="D268" t="s">
        <v>146</v>
      </c>
      <c r="E268" t="s">
        <v>185</v>
      </c>
      <c r="F268" s="1" t="s">
        <v>105</v>
      </c>
    </row>
    <row r="269" spans="2:18" x14ac:dyDescent="0.25">
      <c r="B269" t="s">
        <v>374</v>
      </c>
      <c r="C269" t="s">
        <v>505</v>
      </c>
      <c r="R269" t="s">
        <v>491</v>
      </c>
    </row>
    <row r="270" spans="2:18" x14ac:dyDescent="0.25">
      <c r="D270" t="s">
        <v>441</v>
      </c>
      <c r="F270" s="1" t="s">
        <v>274</v>
      </c>
      <c r="G270" s="1"/>
      <c r="H270" s="1"/>
      <c r="J270" s="1"/>
      <c r="K270" s="1"/>
      <c r="L270" s="1" t="s">
        <v>484</v>
      </c>
      <c r="M270" s="1"/>
      <c r="N270" s="1"/>
      <c r="O270" s="1"/>
      <c r="P270" s="1"/>
      <c r="Q270" s="1"/>
      <c r="R270" s="1"/>
    </row>
    <row r="271" spans="2:18" x14ac:dyDescent="0.25">
      <c r="B271" t="s">
        <v>375</v>
      </c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2:18" x14ac:dyDescent="0.25">
      <c r="B272" t="s">
        <v>374</v>
      </c>
      <c r="C272" t="s">
        <v>506</v>
      </c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 t="s">
        <v>467</v>
      </c>
    </row>
    <row r="273" spans="2:18" x14ac:dyDescent="0.25">
      <c r="D273" t="s">
        <v>441</v>
      </c>
      <c r="F273" s="1" t="s">
        <v>335</v>
      </c>
      <c r="G273" s="1"/>
      <c r="H273" s="1"/>
      <c r="J273" s="1"/>
      <c r="K273" s="1"/>
      <c r="L273" s="1" t="s">
        <v>507</v>
      </c>
      <c r="M273" s="1"/>
      <c r="N273" s="1"/>
      <c r="O273" s="1"/>
      <c r="P273" s="1"/>
      <c r="Q273" s="1"/>
      <c r="R273" s="1"/>
    </row>
    <row r="274" spans="2:18" x14ac:dyDescent="0.25">
      <c r="B274" t="s">
        <v>443</v>
      </c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 t="s">
        <v>469</v>
      </c>
    </row>
    <row r="275" spans="2:18" x14ac:dyDescent="0.25">
      <c r="D275" t="s">
        <v>441</v>
      </c>
      <c r="F275" s="1" t="s">
        <v>335</v>
      </c>
      <c r="G275" s="1"/>
      <c r="H275" s="1"/>
      <c r="J275" s="1"/>
      <c r="K275" s="1"/>
      <c r="L275" s="1" t="s">
        <v>508</v>
      </c>
      <c r="M275" s="1"/>
      <c r="N275" s="1"/>
      <c r="O275" s="1"/>
      <c r="P275" s="1"/>
      <c r="Q275" s="1"/>
      <c r="R275" s="1"/>
    </row>
    <row r="276" spans="2:18" x14ac:dyDescent="0.25">
      <c r="B276" t="s">
        <v>375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2:18" x14ac:dyDescent="0.25">
      <c r="B277" t="s">
        <v>19</v>
      </c>
    </row>
    <row r="278" spans="2:18" x14ac:dyDescent="0.25">
      <c r="B278" t="s">
        <v>18</v>
      </c>
    </row>
    <row r="279" spans="2:18" x14ac:dyDescent="0.25">
      <c r="D279" t="s">
        <v>50</v>
      </c>
      <c r="F279" s="1" t="s">
        <v>275</v>
      </c>
      <c r="G279" s="1" t="s">
        <v>509</v>
      </c>
      <c r="H279" s="1" t="s">
        <v>510</v>
      </c>
      <c r="I279" s="1" t="s">
        <v>511</v>
      </c>
      <c r="J279" s="1" t="s">
        <v>512</v>
      </c>
      <c r="K279" s="1" t="s">
        <v>513</v>
      </c>
      <c r="L279" s="1"/>
      <c r="M279" s="1"/>
      <c r="N279" s="1"/>
      <c r="O279" s="1"/>
      <c r="P279" s="1"/>
      <c r="Q279" s="1"/>
      <c r="R279" s="1"/>
    </row>
    <row r="280" spans="2:18" x14ac:dyDescent="0.25">
      <c r="D280" t="s">
        <v>146</v>
      </c>
      <c r="E280" t="s">
        <v>91</v>
      </c>
      <c r="F280" s="1" t="s">
        <v>95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2:18" x14ac:dyDescent="0.25">
      <c r="B281" t="s">
        <v>374</v>
      </c>
      <c r="C281" t="s">
        <v>514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 t="s">
        <v>467</v>
      </c>
    </row>
    <row r="282" spans="2:18" x14ac:dyDescent="0.25">
      <c r="D282" t="s">
        <v>441</v>
      </c>
      <c r="F282" s="1" t="s">
        <v>354</v>
      </c>
      <c r="G282" s="1"/>
      <c r="H282" s="1"/>
      <c r="I282" s="1"/>
      <c r="J282" s="1"/>
      <c r="K282" s="1"/>
      <c r="L282" s="1" t="s">
        <v>515</v>
      </c>
      <c r="M282" s="1"/>
      <c r="N282" s="1"/>
      <c r="O282" s="1"/>
      <c r="P282" s="1"/>
      <c r="Q282" s="1"/>
      <c r="R282" s="1"/>
    </row>
    <row r="283" spans="2:18" x14ac:dyDescent="0.25">
      <c r="B283" t="s">
        <v>443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 t="s">
        <v>469</v>
      </c>
    </row>
    <row r="284" spans="2:18" x14ac:dyDescent="0.25">
      <c r="D284" t="s">
        <v>441</v>
      </c>
      <c r="F284" s="1" t="s">
        <v>354</v>
      </c>
      <c r="G284" s="1"/>
      <c r="H284" s="1"/>
      <c r="I284" s="1"/>
      <c r="J284" s="1"/>
      <c r="K284" s="1"/>
      <c r="L284" s="1" t="s">
        <v>516</v>
      </c>
      <c r="M284" s="1"/>
      <c r="N284" s="1"/>
      <c r="O284" s="1"/>
      <c r="P284" s="1"/>
      <c r="Q284" s="1"/>
      <c r="R284" s="1"/>
    </row>
    <row r="285" spans="2:18" x14ac:dyDescent="0.25">
      <c r="B285" t="s">
        <v>375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2:18" x14ac:dyDescent="0.25">
      <c r="D286" t="s">
        <v>50</v>
      </c>
      <c r="F286" s="1" t="s">
        <v>276</v>
      </c>
      <c r="G286" s="1" t="s">
        <v>517</v>
      </c>
      <c r="H286" s="1" t="s">
        <v>518</v>
      </c>
      <c r="I286" s="1" t="s">
        <v>519</v>
      </c>
      <c r="J286" s="1" t="s">
        <v>520</v>
      </c>
      <c r="K286" s="1" t="s">
        <v>521</v>
      </c>
      <c r="L286" s="1"/>
      <c r="M286" s="1"/>
      <c r="N286" s="1"/>
      <c r="O286" s="1"/>
      <c r="P286" s="1"/>
      <c r="Q286" s="1"/>
      <c r="R286" s="1"/>
    </row>
    <row r="287" spans="2:18" x14ac:dyDescent="0.25">
      <c r="D287" t="s">
        <v>146</v>
      </c>
      <c r="E287" t="s">
        <v>186</v>
      </c>
      <c r="F287" s="1" t="s">
        <v>100</v>
      </c>
    </row>
    <row r="288" spans="2:18" x14ac:dyDescent="0.25">
      <c r="B288" t="s">
        <v>374</v>
      </c>
      <c r="C288" t="s">
        <v>522</v>
      </c>
      <c r="R288" t="s">
        <v>523</v>
      </c>
    </row>
    <row r="289" spans="2:18" x14ac:dyDescent="0.25">
      <c r="D289" t="s">
        <v>441</v>
      </c>
      <c r="F289" s="1" t="s">
        <v>276</v>
      </c>
      <c r="G289" s="1"/>
      <c r="H289" s="1"/>
      <c r="J289" s="1"/>
      <c r="K289" s="1"/>
      <c r="L289" s="1" t="s">
        <v>516</v>
      </c>
      <c r="M289" s="1"/>
      <c r="N289" s="1"/>
      <c r="O289" s="1"/>
      <c r="P289" s="1"/>
      <c r="Q289" s="1"/>
      <c r="R289" s="1"/>
    </row>
    <row r="290" spans="2:18" x14ac:dyDescent="0.25">
      <c r="B290" t="s">
        <v>375</v>
      </c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2:18" x14ac:dyDescent="0.25">
      <c r="B291" t="s">
        <v>374</v>
      </c>
      <c r="C291" t="s">
        <v>524</v>
      </c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 t="s">
        <v>467</v>
      </c>
    </row>
    <row r="292" spans="2:18" x14ac:dyDescent="0.25">
      <c r="D292" t="s">
        <v>441</v>
      </c>
      <c r="F292" s="1" t="s">
        <v>348</v>
      </c>
      <c r="G292" s="1"/>
      <c r="H292" s="1"/>
      <c r="J292" s="1"/>
      <c r="K292" s="1"/>
      <c r="L292" s="1" t="s">
        <v>525</v>
      </c>
      <c r="M292" s="1"/>
      <c r="N292" s="1"/>
      <c r="O292" s="1"/>
      <c r="P292" s="1"/>
      <c r="Q292" s="1"/>
      <c r="R292" s="1"/>
    </row>
    <row r="293" spans="2:18" x14ac:dyDescent="0.25">
      <c r="B293" t="s">
        <v>443</v>
      </c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 t="s">
        <v>469</v>
      </c>
    </row>
    <row r="294" spans="2:18" x14ac:dyDescent="0.25">
      <c r="D294" t="s">
        <v>441</v>
      </c>
      <c r="F294" s="1" t="s">
        <v>348</v>
      </c>
      <c r="G294" s="1"/>
      <c r="H294" s="1"/>
      <c r="J294" s="1"/>
      <c r="K294" s="1"/>
      <c r="L294" s="1" t="s">
        <v>526</v>
      </c>
      <c r="M294" s="1"/>
      <c r="N294" s="1"/>
      <c r="O294" s="1"/>
      <c r="P294" s="1"/>
      <c r="Q294" s="1"/>
      <c r="R294" s="1"/>
    </row>
    <row r="295" spans="2:18" x14ac:dyDescent="0.25">
      <c r="B295" t="s">
        <v>375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2:18" x14ac:dyDescent="0.25">
      <c r="D296" t="s">
        <v>50</v>
      </c>
      <c r="F296" s="1" t="s">
        <v>277</v>
      </c>
      <c r="G296" s="1" t="s">
        <v>527</v>
      </c>
      <c r="H296" s="1" t="s">
        <v>528</v>
      </c>
      <c r="I296" s="1" t="s">
        <v>529</v>
      </c>
      <c r="J296" s="1" t="s">
        <v>530</v>
      </c>
      <c r="K296" s="1" t="s">
        <v>531</v>
      </c>
      <c r="L296" s="1"/>
      <c r="M296" s="1"/>
      <c r="N296" s="1"/>
      <c r="O296" s="1"/>
      <c r="P296" s="1"/>
      <c r="Q296" s="1"/>
    </row>
    <row r="297" spans="2:18" x14ac:dyDescent="0.25">
      <c r="D297" t="s">
        <v>146</v>
      </c>
      <c r="E297" t="s">
        <v>186</v>
      </c>
      <c r="F297" s="1" t="s">
        <v>103</v>
      </c>
    </row>
    <row r="298" spans="2:18" x14ac:dyDescent="0.25">
      <c r="B298" t="s">
        <v>374</v>
      </c>
      <c r="C298" t="s">
        <v>532</v>
      </c>
      <c r="R298" t="s">
        <v>523</v>
      </c>
    </row>
    <row r="299" spans="2:18" x14ac:dyDescent="0.25">
      <c r="D299" t="s">
        <v>441</v>
      </c>
      <c r="F299" s="1" t="s">
        <v>277</v>
      </c>
      <c r="G299" s="1"/>
      <c r="H299" s="1"/>
      <c r="J299" s="1"/>
      <c r="K299" s="1"/>
      <c r="L299" s="1" t="s">
        <v>516</v>
      </c>
      <c r="M299" s="1"/>
      <c r="N299" s="1"/>
      <c r="O299" s="1"/>
      <c r="P299" s="1"/>
      <c r="Q299" s="1"/>
      <c r="R299" s="1"/>
    </row>
    <row r="300" spans="2:18" x14ac:dyDescent="0.25">
      <c r="B300" t="s">
        <v>375</v>
      </c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2:18" x14ac:dyDescent="0.25">
      <c r="B301" t="s">
        <v>374</v>
      </c>
      <c r="C301" t="s">
        <v>533</v>
      </c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 t="s">
        <v>467</v>
      </c>
    </row>
    <row r="302" spans="2:18" x14ac:dyDescent="0.25">
      <c r="D302" t="s">
        <v>441</v>
      </c>
      <c r="F302" s="1" t="s">
        <v>351</v>
      </c>
      <c r="G302" s="1"/>
      <c r="H302" s="1"/>
      <c r="J302" s="1"/>
      <c r="K302" s="1"/>
      <c r="L302" s="1" t="s">
        <v>534</v>
      </c>
      <c r="M302" s="1"/>
      <c r="N302" s="1"/>
      <c r="O302" s="1"/>
      <c r="P302" s="1"/>
      <c r="Q302" s="1"/>
      <c r="R302" s="1"/>
    </row>
    <row r="303" spans="2:18" x14ac:dyDescent="0.25">
      <c r="B303" t="s">
        <v>443</v>
      </c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 t="s">
        <v>469</v>
      </c>
    </row>
    <row r="304" spans="2:18" x14ac:dyDescent="0.25">
      <c r="D304" t="s">
        <v>441</v>
      </c>
      <c r="F304" s="1" t="s">
        <v>351</v>
      </c>
      <c r="G304" s="1"/>
      <c r="H304" s="1"/>
      <c r="J304" s="1"/>
      <c r="K304" s="1"/>
      <c r="L304" s="1" t="s">
        <v>535</v>
      </c>
      <c r="M304" s="1"/>
      <c r="N304" s="1"/>
      <c r="O304" s="1"/>
      <c r="P304" s="1"/>
      <c r="Q304" s="1"/>
      <c r="R304" s="1"/>
    </row>
    <row r="305" spans="2:18" x14ac:dyDescent="0.25">
      <c r="B305" t="s">
        <v>375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2:18" x14ac:dyDescent="0.25">
      <c r="D306" t="s">
        <v>50</v>
      </c>
      <c r="F306" s="1" t="s">
        <v>278</v>
      </c>
      <c r="G306" s="1" t="s">
        <v>536</v>
      </c>
      <c r="H306" s="1" t="s">
        <v>537</v>
      </c>
      <c r="I306" s="1" t="s">
        <v>538</v>
      </c>
      <c r="J306" s="1" t="s">
        <v>539</v>
      </c>
      <c r="K306" s="1" t="s">
        <v>540</v>
      </c>
      <c r="L306" s="1"/>
      <c r="M306" s="1"/>
      <c r="N306" s="1"/>
      <c r="O306" s="1"/>
      <c r="P306" s="1"/>
      <c r="Q306" s="1"/>
    </row>
    <row r="307" spans="2:18" x14ac:dyDescent="0.25">
      <c r="D307" t="s">
        <v>146</v>
      </c>
      <c r="E307" t="s">
        <v>186</v>
      </c>
      <c r="F307" s="1" t="s">
        <v>106</v>
      </c>
    </row>
    <row r="308" spans="2:18" x14ac:dyDescent="0.25">
      <c r="B308" t="s">
        <v>374</v>
      </c>
      <c r="C308" t="s">
        <v>541</v>
      </c>
      <c r="R308" t="s">
        <v>523</v>
      </c>
    </row>
    <row r="309" spans="2:18" x14ac:dyDescent="0.25">
      <c r="D309" t="s">
        <v>441</v>
      </c>
      <c r="F309" s="1" t="s">
        <v>278</v>
      </c>
      <c r="G309" s="1"/>
      <c r="H309" s="1"/>
      <c r="J309" s="1"/>
      <c r="K309" s="1"/>
      <c r="L309" s="1" t="s">
        <v>516</v>
      </c>
      <c r="M309" s="1"/>
      <c r="N309" s="1"/>
      <c r="O309" s="1"/>
      <c r="P309" s="1"/>
      <c r="Q309" s="1"/>
      <c r="R309" s="1"/>
    </row>
    <row r="310" spans="2:18" x14ac:dyDescent="0.25">
      <c r="B310" t="s">
        <v>375</v>
      </c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2:18" x14ac:dyDescent="0.25">
      <c r="B311" t="s">
        <v>374</v>
      </c>
      <c r="C311" t="s">
        <v>542</v>
      </c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 t="s">
        <v>467</v>
      </c>
    </row>
    <row r="312" spans="2:18" x14ac:dyDescent="0.25">
      <c r="D312" t="s">
        <v>441</v>
      </c>
      <c r="F312" s="1" t="s">
        <v>336</v>
      </c>
      <c r="G312" s="1"/>
      <c r="H312" s="1"/>
      <c r="J312" s="1"/>
      <c r="K312" s="1"/>
      <c r="L312" s="1" t="s">
        <v>543</v>
      </c>
      <c r="M312" s="1"/>
      <c r="N312" s="1"/>
      <c r="O312" s="1"/>
      <c r="P312" s="1"/>
      <c r="Q312" s="1"/>
      <c r="R312" s="1"/>
    </row>
    <row r="313" spans="2:18" x14ac:dyDescent="0.25">
      <c r="B313" t="s">
        <v>443</v>
      </c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 t="s">
        <v>469</v>
      </c>
    </row>
    <row r="314" spans="2:18" x14ac:dyDescent="0.25">
      <c r="D314" t="s">
        <v>441</v>
      </c>
      <c r="F314" s="1" t="s">
        <v>336</v>
      </c>
      <c r="G314" s="1"/>
      <c r="H314" s="1"/>
      <c r="J314" s="1"/>
      <c r="K314" s="1"/>
      <c r="L314" s="1" t="s">
        <v>544</v>
      </c>
      <c r="M314" s="1"/>
      <c r="N314" s="1"/>
      <c r="O314" s="1"/>
      <c r="P314" s="1"/>
      <c r="Q314" s="1"/>
      <c r="R314" s="1"/>
    </row>
    <row r="315" spans="2:18" x14ac:dyDescent="0.25">
      <c r="B315" t="s">
        <v>375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2:18" x14ac:dyDescent="0.25">
      <c r="B316" t="s">
        <v>19</v>
      </c>
    </row>
    <row r="317" spans="2:18" x14ac:dyDescent="0.25">
      <c r="B317" t="s">
        <v>18</v>
      </c>
    </row>
    <row r="318" spans="2:18" x14ac:dyDescent="0.25">
      <c r="D318" t="s">
        <v>50</v>
      </c>
      <c r="F318" s="1" t="s">
        <v>279</v>
      </c>
      <c r="G318" s="1" t="s">
        <v>545</v>
      </c>
      <c r="H318" s="1" t="s">
        <v>546</v>
      </c>
      <c r="I318" s="1" t="s">
        <v>547</v>
      </c>
      <c r="J318" s="1" t="s">
        <v>548</v>
      </c>
      <c r="K318" s="1" t="s">
        <v>549</v>
      </c>
      <c r="L318" s="1"/>
      <c r="M318" s="1"/>
      <c r="N318" s="1"/>
      <c r="O318" s="1"/>
      <c r="P318" s="1"/>
      <c r="Q318" s="1"/>
      <c r="R318" s="1"/>
    </row>
    <row r="319" spans="2:18" x14ac:dyDescent="0.25">
      <c r="D319" t="s">
        <v>146</v>
      </c>
      <c r="E319" t="s">
        <v>91</v>
      </c>
      <c r="F319" s="1" t="s">
        <v>96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2:18" x14ac:dyDescent="0.25">
      <c r="B320" t="s">
        <v>374</v>
      </c>
      <c r="C320" t="s">
        <v>550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 t="s">
        <v>467</v>
      </c>
    </row>
    <row r="321" spans="2:18" x14ac:dyDescent="0.25">
      <c r="D321" t="s">
        <v>441</v>
      </c>
      <c r="F321" s="1" t="s">
        <v>355</v>
      </c>
      <c r="G321" s="1"/>
      <c r="H321" s="1"/>
      <c r="I321" s="1"/>
      <c r="J321" s="1"/>
      <c r="K321" s="1"/>
      <c r="L321" s="1" t="s">
        <v>551</v>
      </c>
      <c r="M321" s="1"/>
      <c r="N321" s="1"/>
      <c r="O321" s="1"/>
      <c r="P321" s="1"/>
      <c r="Q321" s="1"/>
      <c r="R321" s="1"/>
    </row>
    <row r="322" spans="2:18" x14ac:dyDescent="0.25">
      <c r="B322" t="s">
        <v>443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 t="s">
        <v>469</v>
      </c>
    </row>
    <row r="323" spans="2:18" x14ac:dyDescent="0.25">
      <c r="D323" t="s">
        <v>441</v>
      </c>
      <c r="F323" s="1" t="s">
        <v>355</v>
      </c>
      <c r="G323" s="1"/>
      <c r="H323" s="1"/>
      <c r="I323" s="1"/>
      <c r="J323" s="1"/>
      <c r="K323" s="1"/>
      <c r="L323" s="1" t="s">
        <v>552</v>
      </c>
      <c r="M323" s="1"/>
      <c r="N323" s="1"/>
      <c r="O323" s="1"/>
      <c r="P323" s="1"/>
      <c r="Q323" s="1"/>
      <c r="R323" s="1"/>
    </row>
    <row r="324" spans="2:18" x14ac:dyDescent="0.25">
      <c r="B324" t="s">
        <v>375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2:18" x14ac:dyDescent="0.25">
      <c r="D325" t="s">
        <v>50</v>
      </c>
      <c r="F325" s="1" t="s">
        <v>280</v>
      </c>
      <c r="G325" s="1" t="s">
        <v>553</v>
      </c>
      <c r="H325" s="1" t="s">
        <v>554</v>
      </c>
      <c r="I325" s="1" t="s">
        <v>555</v>
      </c>
      <c r="J325" s="1" t="s">
        <v>556</v>
      </c>
      <c r="K325" s="1" t="s">
        <v>557</v>
      </c>
      <c r="L325" s="1"/>
      <c r="M325" s="1"/>
      <c r="N325" s="1"/>
      <c r="O325" s="1"/>
      <c r="P325" s="1"/>
      <c r="Q325" s="1"/>
      <c r="R325" s="1"/>
    </row>
    <row r="326" spans="2:18" x14ac:dyDescent="0.25">
      <c r="D326" t="s">
        <v>146</v>
      </c>
      <c r="E326" t="s">
        <v>187</v>
      </c>
      <c r="F326" s="1" t="s">
        <v>101</v>
      </c>
    </row>
    <row r="327" spans="2:18" x14ac:dyDescent="0.25">
      <c r="B327" t="s">
        <v>374</v>
      </c>
      <c r="C327" t="s">
        <v>558</v>
      </c>
      <c r="R327" t="s">
        <v>559</v>
      </c>
    </row>
    <row r="328" spans="2:18" x14ac:dyDescent="0.25">
      <c r="D328" t="s">
        <v>441</v>
      </c>
      <c r="F328" s="1" t="s">
        <v>280</v>
      </c>
      <c r="G328" s="1"/>
      <c r="H328" s="1"/>
      <c r="J328" s="1"/>
      <c r="K328" s="1"/>
      <c r="L328" s="1" t="s">
        <v>552</v>
      </c>
      <c r="M328" s="1"/>
      <c r="N328" s="1"/>
      <c r="O328" s="1"/>
      <c r="P328" s="1"/>
      <c r="Q328" s="1"/>
      <c r="R328" s="1"/>
    </row>
    <row r="329" spans="2:18" x14ac:dyDescent="0.25">
      <c r="B329" t="s">
        <v>375</v>
      </c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2:18" x14ac:dyDescent="0.25">
      <c r="B330" t="s">
        <v>374</v>
      </c>
      <c r="C330" t="s">
        <v>560</v>
      </c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 t="s">
        <v>467</v>
      </c>
    </row>
    <row r="331" spans="2:18" x14ac:dyDescent="0.25">
      <c r="D331" t="s">
        <v>441</v>
      </c>
      <c r="F331" s="1" t="s">
        <v>349</v>
      </c>
      <c r="G331" s="1"/>
      <c r="H331" s="1"/>
      <c r="J331" s="1"/>
      <c r="K331" s="1"/>
      <c r="L331" s="1" t="s">
        <v>561</v>
      </c>
      <c r="M331" s="1"/>
      <c r="N331" s="1"/>
      <c r="O331" s="1"/>
      <c r="P331" s="1"/>
      <c r="Q331" s="1"/>
      <c r="R331" s="1"/>
    </row>
    <row r="332" spans="2:18" x14ac:dyDescent="0.25">
      <c r="B332" t="s">
        <v>443</v>
      </c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 t="s">
        <v>469</v>
      </c>
    </row>
    <row r="333" spans="2:18" x14ac:dyDescent="0.25">
      <c r="D333" t="s">
        <v>441</v>
      </c>
      <c r="F333" s="1" t="s">
        <v>349</v>
      </c>
      <c r="G333" s="1"/>
      <c r="H333" s="1"/>
      <c r="J333" s="1"/>
      <c r="K333" s="1"/>
      <c r="L333" s="1" t="s">
        <v>562</v>
      </c>
      <c r="M333" s="1"/>
      <c r="N333" s="1"/>
      <c r="O333" s="1"/>
      <c r="P333" s="1"/>
      <c r="Q333" s="1"/>
      <c r="R333" s="1"/>
    </row>
    <row r="334" spans="2:18" x14ac:dyDescent="0.25">
      <c r="B334" t="s">
        <v>375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2:18" x14ac:dyDescent="0.25">
      <c r="D335" t="s">
        <v>50</v>
      </c>
      <c r="F335" s="1" t="s">
        <v>281</v>
      </c>
      <c r="G335" s="1" t="s">
        <v>563</v>
      </c>
      <c r="H335" s="1" t="s">
        <v>564</v>
      </c>
      <c r="I335" s="1" t="s">
        <v>565</v>
      </c>
      <c r="J335" s="1" t="s">
        <v>566</v>
      </c>
      <c r="K335" s="1" t="s">
        <v>567</v>
      </c>
      <c r="L335" s="1"/>
      <c r="M335" s="1"/>
      <c r="N335" s="1"/>
      <c r="O335" s="1"/>
      <c r="P335" s="1"/>
      <c r="Q335" s="1"/>
    </row>
    <row r="336" spans="2:18" x14ac:dyDescent="0.25">
      <c r="D336" t="s">
        <v>146</v>
      </c>
      <c r="E336" t="s">
        <v>187</v>
      </c>
      <c r="F336" s="1" t="s">
        <v>104</v>
      </c>
    </row>
    <row r="337" spans="2:18" x14ac:dyDescent="0.25">
      <c r="B337" t="s">
        <v>374</v>
      </c>
      <c r="C337" t="s">
        <v>568</v>
      </c>
      <c r="R337" t="s">
        <v>559</v>
      </c>
    </row>
    <row r="338" spans="2:18" x14ac:dyDescent="0.25">
      <c r="D338" t="s">
        <v>441</v>
      </c>
      <c r="F338" s="1" t="s">
        <v>281</v>
      </c>
      <c r="G338" s="1"/>
      <c r="H338" s="1"/>
      <c r="J338" s="1"/>
      <c r="K338" s="1"/>
      <c r="L338" s="1" t="s">
        <v>552</v>
      </c>
      <c r="M338" s="1"/>
      <c r="N338" s="1"/>
      <c r="O338" s="1"/>
      <c r="P338" s="1"/>
      <c r="Q338" s="1"/>
      <c r="R338" s="1"/>
    </row>
    <row r="339" spans="2:18" x14ac:dyDescent="0.25">
      <c r="B339" t="s">
        <v>375</v>
      </c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 x14ac:dyDescent="0.25">
      <c r="B340" t="s">
        <v>374</v>
      </c>
      <c r="C340" t="s">
        <v>569</v>
      </c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 t="s">
        <v>467</v>
      </c>
    </row>
    <row r="341" spans="2:18" x14ac:dyDescent="0.25">
      <c r="D341" t="s">
        <v>441</v>
      </c>
      <c r="F341" s="1" t="s">
        <v>352</v>
      </c>
      <c r="G341" s="1"/>
      <c r="H341" s="1"/>
      <c r="J341" s="1"/>
      <c r="K341" s="1"/>
      <c r="L341" s="1" t="s">
        <v>570</v>
      </c>
      <c r="M341" s="1"/>
      <c r="N341" s="1"/>
      <c r="O341" s="1"/>
      <c r="P341" s="1"/>
      <c r="Q341" s="1"/>
      <c r="R341" s="1"/>
    </row>
    <row r="342" spans="2:18" x14ac:dyDescent="0.25">
      <c r="B342" t="s">
        <v>443</v>
      </c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 t="s">
        <v>469</v>
      </c>
    </row>
    <row r="343" spans="2:18" x14ac:dyDescent="0.25">
      <c r="D343" t="s">
        <v>441</v>
      </c>
      <c r="F343" s="1" t="s">
        <v>352</v>
      </c>
      <c r="G343" s="1"/>
      <c r="H343" s="1"/>
      <c r="J343" s="1"/>
      <c r="K343" s="1"/>
      <c r="L343" s="1" t="s">
        <v>571</v>
      </c>
      <c r="M343" s="1"/>
      <c r="N343" s="1"/>
      <c r="O343" s="1"/>
      <c r="P343" s="1"/>
      <c r="Q343" s="1"/>
      <c r="R343" s="1"/>
    </row>
    <row r="344" spans="2:18" x14ac:dyDescent="0.25">
      <c r="B344" t="s">
        <v>375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2:18" x14ac:dyDescent="0.25">
      <c r="D345" t="s">
        <v>50</v>
      </c>
      <c r="F345" s="1" t="s">
        <v>282</v>
      </c>
      <c r="G345" s="1" t="s">
        <v>572</v>
      </c>
      <c r="H345" s="1" t="s">
        <v>573</v>
      </c>
      <c r="I345" s="1" t="s">
        <v>574</v>
      </c>
      <c r="J345" s="1" t="s">
        <v>464</v>
      </c>
      <c r="K345" s="1" t="s">
        <v>465</v>
      </c>
      <c r="L345" s="1"/>
      <c r="M345" s="1"/>
      <c r="N345" s="1"/>
      <c r="O345" s="1"/>
      <c r="P345" s="1"/>
      <c r="Q345" s="1"/>
    </row>
    <row r="346" spans="2:18" x14ac:dyDescent="0.25">
      <c r="D346" t="s">
        <v>146</v>
      </c>
      <c r="E346" t="s">
        <v>187</v>
      </c>
      <c r="F346" s="1" t="s">
        <v>107</v>
      </c>
    </row>
    <row r="347" spans="2:18" x14ac:dyDescent="0.25">
      <c r="B347" t="s">
        <v>374</v>
      </c>
      <c r="C347" t="s">
        <v>575</v>
      </c>
      <c r="R347" t="s">
        <v>559</v>
      </c>
    </row>
    <row r="348" spans="2:18" x14ac:dyDescent="0.25">
      <c r="D348" t="s">
        <v>441</v>
      </c>
      <c r="F348" s="1" t="s">
        <v>282</v>
      </c>
      <c r="G348" s="1"/>
      <c r="H348" s="1"/>
      <c r="J348" s="1"/>
      <c r="K348" s="1"/>
      <c r="L348" s="1" t="s">
        <v>552</v>
      </c>
      <c r="M348" s="1"/>
      <c r="N348" s="1"/>
      <c r="O348" s="1"/>
      <c r="P348" s="1"/>
      <c r="Q348" s="1"/>
      <c r="R348" s="1"/>
    </row>
    <row r="349" spans="2:18" x14ac:dyDescent="0.25">
      <c r="B349" t="s">
        <v>375</v>
      </c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2:18" x14ac:dyDescent="0.25">
      <c r="B350" t="s">
        <v>374</v>
      </c>
      <c r="C350" t="s">
        <v>576</v>
      </c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 t="s">
        <v>467</v>
      </c>
    </row>
    <row r="351" spans="2:18" x14ac:dyDescent="0.25">
      <c r="D351" t="s">
        <v>441</v>
      </c>
      <c r="F351" s="1" t="s">
        <v>356</v>
      </c>
      <c r="G351" s="1"/>
      <c r="H351" s="1"/>
      <c r="J351" s="1"/>
      <c r="K351" s="1"/>
      <c r="L351" s="1" t="s">
        <v>577</v>
      </c>
      <c r="M351" s="1"/>
      <c r="N351" s="1"/>
      <c r="O351" s="1"/>
      <c r="P351" s="1"/>
      <c r="Q351" s="1"/>
      <c r="R351" s="1"/>
    </row>
    <row r="352" spans="2:18" x14ac:dyDescent="0.25">
      <c r="B352" t="s">
        <v>443</v>
      </c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 t="s">
        <v>469</v>
      </c>
    </row>
    <row r="353" spans="2:18" x14ac:dyDescent="0.25">
      <c r="D353" t="s">
        <v>441</v>
      </c>
      <c r="F353" s="1" t="s">
        <v>356</v>
      </c>
      <c r="G353" s="1"/>
      <c r="H353" s="1"/>
      <c r="J353" s="1"/>
      <c r="K353" s="1"/>
      <c r="L353" s="1" t="s">
        <v>578</v>
      </c>
      <c r="M353" s="1"/>
      <c r="N353" s="1"/>
      <c r="O353" s="1"/>
      <c r="P353" s="1"/>
      <c r="Q353" s="1"/>
      <c r="R353" s="1"/>
    </row>
    <row r="354" spans="2:18" x14ac:dyDescent="0.25">
      <c r="B354" t="s">
        <v>375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2:18" x14ac:dyDescent="0.25">
      <c r="B355" t="s">
        <v>19</v>
      </c>
    </row>
    <row r="356" spans="2:18" x14ac:dyDescent="0.25">
      <c r="B356" t="s">
        <v>18</v>
      </c>
    </row>
    <row r="357" spans="2:18" x14ac:dyDescent="0.25">
      <c r="D357" t="s">
        <v>50</v>
      </c>
      <c r="F357" s="1" t="s">
        <v>283</v>
      </c>
      <c r="G357" s="1" t="s">
        <v>579</v>
      </c>
      <c r="H357" s="1" t="s">
        <v>580</v>
      </c>
      <c r="I357" s="1" t="s">
        <v>581</v>
      </c>
      <c r="J357" s="1" t="s">
        <v>464</v>
      </c>
      <c r="K357" s="1" t="s">
        <v>465</v>
      </c>
      <c r="L357" s="1"/>
      <c r="M357" s="1"/>
      <c r="N357" s="1"/>
      <c r="O357" s="1"/>
      <c r="P357" s="1"/>
      <c r="Q357" s="1"/>
      <c r="R357" s="1"/>
    </row>
    <row r="358" spans="2:18" x14ac:dyDescent="0.25">
      <c r="D358" t="s">
        <v>146</v>
      </c>
      <c r="E358" t="s">
        <v>91</v>
      </c>
      <c r="F358" s="1" t="s">
        <v>109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2:18" x14ac:dyDescent="0.25">
      <c r="B359" t="s">
        <v>374</v>
      </c>
      <c r="C359" t="s">
        <v>582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 t="s">
        <v>467</v>
      </c>
    </row>
    <row r="360" spans="2:18" x14ac:dyDescent="0.25">
      <c r="D360" t="s">
        <v>441</v>
      </c>
      <c r="F360" s="1" t="s">
        <v>357</v>
      </c>
      <c r="G360" s="1"/>
      <c r="H360" s="1"/>
      <c r="I360" s="1"/>
      <c r="J360" s="1"/>
      <c r="K360" s="1"/>
      <c r="L360" s="1" t="s">
        <v>583</v>
      </c>
      <c r="M360" s="1"/>
      <c r="N360" s="1"/>
      <c r="O360" s="1"/>
      <c r="P360" s="1"/>
      <c r="Q360" s="1"/>
      <c r="R360" s="1"/>
    </row>
    <row r="361" spans="2:18" x14ac:dyDescent="0.25">
      <c r="B361" t="s">
        <v>443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 t="s">
        <v>469</v>
      </c>
    </row>
    <row r="362" spans="2:18" x14ac:dyDescent="0.25">
      <c r="D362" t="s">
        <v>441</v>
      </c>
      <c r="F362" s="1" t="s">
        <v>357</v>
      </c>
      <c r="G362" s="1"/>
      <c r="H362" s="1"/>
      <c r="I362" s="1"/>
      <c r="J362" s="1"/>
      <c r="K362" s="1"/>
      <c r="L362" s="1" t="s">
        <v>584</v>
      </c>
      <c r="M362" s="1"/>
      <c r="N362" s="1"/>
      <c r="O362" s="1"/>
      <c r="P362" s="1"/>
      <c r="Q362" s="1"/>
      <c r="R362" s="1"/>
    </row>
    <row r="363" spans="2:18" x14ac:dyDescent="0.25">
      <c r="B363" t="s">
        <v>375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2:18" x14ac:dyDescent="0.25">
      <c r="D364" t="s">
        <v>50</v>
      </c>
      <c r="F364" s="1" t="s">
        <v>284</v>
      </c>
      <c r="G364" s="1" t="s">
        <v>585</v>
      </c>
      <c r="H364" s="1" t="s">
        <v>586</v>
      </c>
      <c r="I364" s="1" t="s">
        <v>587</v>
      </c>
      <c r="J364" s="1" t="s">
        <v>464</v>
      </c>
      <c r="K364" s="1" t="s">
        <v>465</v>
      </c>
      <c r="L364" s="1"/>
      <c r="M364" s="1"/>
      <c r="N364" s="1"/>
      <c r="O364" s="1"/>
      <c r="P364" s="1"/>
      <c r="Q364" s="1"/>
    </row>
    <row r="365" spans="2:18" x14ac:dyDescent="0.25">
      <c r="D365" t="s">
        <v>146</v>
      </c>
      <c r="E365" t="s">
        <v>191</v>
      </c>
      <c r="F365" s="1" t="s">
        <v>108</v>
      </c>
    </row>
    <row r="366" spans="2:18" x14ac:dyDescent="0.25">
      <c r="B366" t="s">
        <v>374</v>
      </c>
      <c r="C366" t="s">
        <v>588</v>
      </c>
      <c r="R366" t="s">
        <v>589</v>
      </c>
    </row>
    <row r="367" spans="2:18" x14ac:dyDescent="0.25">
      <c r="D367" t="s">
        <v>441</v>
      </c>
      <c r="F367" s="1" t="s">
        <v>282</v>
      </c>
      <c r="G367" s="1"/>
      <c r="H367" s="1"/>
      <c r="J367" s="1"/>
      <c r="K367" s="1"/>
      <c r="L367" s="1" t="s">
        <v>584</v>
      </c>
      <c r="M367" s="1"/>
      <c r="N367" s="1"/>
      <c r="O367" s="1"/>
      <c r="P367" s="1"/>
      <c r="Q367" s="1"/>
      <c r="R367" s="1"/>
    </row>
    <row r="368" spans="2:18" x14ac:dyDescent="0.25">
      <c r="B368" t="s">
        <v>375</v>
      </c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B369" t="s">
        <v>374</v>
      </c>
      <c r="C369" t="s">
        <v>590</v>
      </c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 t="s">
        <v>467</v>
      </c>
    </row>
    <row r="370" spans="1:18" x14ac:dyDescent="0.25">
      <c r="D370" t="s">
        <v>441</v>
      </c>
      <c r="F370" s="1" t="s">
        <v>346</v>
      </c>
      <c r="G370" s="1"/>
      <c r="H370" s="1"/>
      <c r="J370" s="1"/>
      <c r="K370" s="1"/>
      <c r="L370" s="1" t="s">
        <v>591</v>
      </c>
      <c r="M370" s="1"/>
      <c r="N370" s="1"/>
      <c r="O370" s="1"/>
      <c r="P370" s="1"/>
      <c r="Q370" s="1"/>
      <c r="R370" s="1"/>
    </row>
    <row r="371" spans="1:18" x14ac:dyDescent="0.25">
      <c r="B371" t="s">
        <v>443</v>
      </c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 t="s">
        <v>469</v>
      </c>
    </row>
    <row r="372" spans="1:18" x14ac:dyDescent="0.25">
      <c r="D372" t="s">
        <v>441</v>
      </c>
      <c r="F372" s="1" t="s">
        <v>346</v>
      </c>
      <c r="G372" s="1"/>
      <c r="H372" s="1"/>
      <c r="J372" s="1"/>
      <c r="K372" s="1"/>
      <c r="L372" s="1" t="s">
        <v>592</v>
      </c>
      <c r="M372" s="1"/>
      <c r="N372" s="1"/>
      <c r="O372" s="1"/>
      <c r="P372" s="1"/>
      <c r="Q372" s="1"/>
      <c r="R372" s="1"/>
    </row>
    <row r="373" spans="1:18" x14ac:dyDescent="0.25">
      <c r="B373" t="s">
        <v>375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B374" t="s">
        <v>19</v>
      </c>
    </row>
    <row r="375" spans="1:18" x14ac:dyDescent="0.25">
      <c r="A375" s="26"/>
      <c r="B375" t="s">
        <v>375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8" x14ac:dyDescent="0.25">
      <c r="A376" s="25"/>
      <c r="B376" t="s">
        <v>374</v>
      </c>
      <c r="C376" t="s">
        <v>629</v>
      </c>
      <c r="R376" t="s">
        <v>593</v>
      </c>
    </row>
    <row r="377" spans="1:18" x14ac:dyDescent="0.25">
      <c r="A377" t="s">
        <v>264</v>
      </c>
      <c r="B377" t="s">
        <v>18</v>
      </c>
    </row>
    <row r="378" spans="1:18" x14ac:dyDescent="0.25">
      <c r="D378" t="s">
        <v>441</v>
      </c>
      <c r="F378" t="s">
        <v>608</v>
      </c>
      <c r="L378" t="s">
        <v>817</v>
      </c>
    </row>
    <row r="379" spans="1:18" x14ac:dyDescent="0.25">
      <c r="D379" t="s">
        <v>9</v>
      </c>
      <c r="E379" t="s">
        <v>264</v>
      </c>
      <c r="F379" t="s">
        <v>345</v>
      </c>
      <c r="G379" t="s">
        <v>190</v>
      </c>
    </row>
    <row r="380" spans="1:18" x14ac:dyDescent="0.25">
      <c r="D380" t="s">
        <v>9</v>
      </c>
      <c r="E380" t="s">
        <v>264</v>
      </c>
      <c r="F380" s="1" t="s">
        <v>333</v>
      </c>
      <c r="G380" t="s">
        <v>594</v>
      </c>
    </row>
    <row r="381" spans="1:18" x14ac:dyDescent="0.25">
      <c r="B381" t="s">
        <v>19</v>
      </c>
    </row>
    <row r="382" spans="1:18" x14ac:dyDescent="0.25">
      <c r="B382" t="s">
        <v>18</v>
      </c>
    </row>
    <row r="383" spans="1:18" x14ac:dyDescent="0.25">
      <c r="D383" t="s">
        <v>9</v>
      </c>
      <c r="E383" t="s">
        <v>264</v>
      </c>
      <c r="F383" t="s">
        <v>353</v>
      </c>
      <c r="G383" t="s">
        <v>595</v>
      </c>
    </row>
    <row r="384" spans="1:18" x14ac:dyDescent="0.25">
      <c r="D384" t="s">
        <v>9</v>
      </c>
      <c r="E384" t="s">
        <v>264</v>
      </c>
      <c r="F384" t="s">
        <v>354</v>
      </c>
      <c r="G384" t="s">
        <v>596</v>
      </c>
    </row>
    <row r="385" spans="2:7" x14ac:dyDescent="0.25">
      <c r="D385" t="s">
        <v>9</v>
      </c>
      <c r="E385" t="s">
        <v>264</v>
      </c>
      <c r="F385" t="s">
        <v>355</v>
      </c>
      <c r="G385" t="s">
        <v>597</v>
      </c>
    </row>
    <row r="386" spans="2:7" x14ac:dyDescent="0.25">
      <c r="B386" t="s">
        <v>19</v>
      </c>
    </row>
    <row r="387" spans="2:7" x14ac:dyDescent="0.25">
      <c r="B387" t="s">
        <v>18</v>
      </c>
    </row>
    <row r="388" spans="2:7" x14ac:dyDescent="0.25">
      <c r="D388" t="s">
        <v>9</v>
      </c>
      <c r="E388" t="s">
        <v>264</v>
      </c>
      <c r="F388" s="1" t="s">
        <v>347</v>
      </c>
      <c r="G388" t="s">
        <v>598</v>
      </c>
    </row>
    <row r="389" spans="2:7" x14ac:dyDescent="0.25">
      <c r="D389" t="s">
        <v>9</v>
      </c>
      <c r="E389" t="s">
        <v>264</v>
      </c>
      <c r="F389" t="s">
        <v>348</v>
      </c>
      <c r="G389" t="s">
        <v>599</v>
      </c>
    </row>
    <row r="390" spans="2:7" x14ac:dyDescent="0.25">
      <c r="D390" t="s">
        <v>9</v>
      </c>
      <c r="E390" t="s">
        <v>264</v>
      </c>
      <c r="F390" t="s">
        <v>349</v>
      </c>
      <c r="G390" t="s">
        <v>600</v>
      </c>
    </row>
    <row r="391" spans="2:7" x14ac:dyDescent="0.25">
      <c r="B391" t="s">
        <v>19</v>
      </c>
    </row>
    <row r="392" spans="2:7" x14ac:dyDescent="0.25">
      <c r="B392" t="s">
        <v>18</v>
      </c>
    </row>
    <row r="393" spans="2:7" x14ac:dyDescent="0.25">
      <c r="D393" t="s">
        <v>9</v>
      </c>
      <c r="E393" t="s">
        <v>264</v>
      </c>
      <c r="F393" t="s">
        <v>350</v>
      </c>
      <c r="G393" t="s">
        <v>601</v>
      </c>
    </row>
    <row r="394" spans="2:7" x14ac:dyDescent="0.25">
      <c r="D394" t="s">
        <v>9</v>
      </c>
      <c r="E394" t="s">
        <v>264</v>
      </c>
      <c r="F394" t="s">
        <v>351</v>
      </c>
      <c r="G394" t="s">
        <v>602</v>
      </c>
    </row>
    <row r="395" spans="2:7" x14ac:dyDescent="0.25">
      <c r="D395" t="s">
        <v>9</v>
      </c>
      <c r="E395" t="s">
        <v>264</v>
      </c>
      <c r="F395" s="1" t="s">
        <v>352</v>
      </c>
      <c r="G395" t="s">
        <v>603</v>
      </c>
    </row>
    <row r="396" spans="2:7" x14ac:dyDescent="0.25">
      <c r="B396" t="s">
        <v>19</v>
      </c>
    </row>
    <row r="397" spans="2:7" x14ac:dyDescent="0.25">
      <c r="B397" t="s">
        <v>18</v>
      </c>
    </row>
    <row r="398" spans="2:7" x14ac:dyDescent="0.25">
      <c r="D398" t="s">
        <v>9</v>
      </c>
      <c r="E398" t="s">
        <v>264</v>
      </c>
      <c r="F398" s="1" t="s">
        <v>335</v>
      </c>
      <c r="G398" t="s">
        <v>604</v>
      </c>
    </row>
    <row r="399" spans="2:7" x14ac:dyDescent="0.25">
      <c r="D399" t="s">
        <v>9</v>
      </c>
      <c r="E399" t="s">
        <v>264</v>
      </c>
      <c r="F399" s="1" t="s">
        <v>336</v>
      </c>
      <c r="G399" t="s">
        <v>605</v>
      </c>
    </row>
    <row r="400" spans="2:7" x14ac:dyDescent="0.25">
      <c r="B400" t="s">
        <v>19</v>
      </c>
    </row>
    <row r="401" spans="1:16" x14ac:dyDescent="0.25">
      <c r="B401" t="s">
        <v>18</v>
      </c>
    </row>
    <row r="402" spans="1:16" x14ac:dyDescent="0.25">
      <c r="D402" t="s">
        <v>9</v>
      </c>
      <c r="E402" t="s">
        <v>264</v>
      </c>
      <c r="F402" s="1" t="s">
        <v>356</v>
      </c>
      <c r="G402" t="s">
        <v>606</v>
      </c>
    </row>
    <row r="403" spans="1:16" x14ac:dyDescent="0.25">
      <c r="D403" t="s">
        <v>9</v>
      </c>
      <c r="E403" t="s">
        <v>264</v>
      </c>
      <c r="F403" s="1" t="s">
        <v>357</v>
      </c>
      <c r="G403" s="1" t="s">
        <v>579</v>
      </c>
    </row>
    <row r="404" spans="1:16" x14ac:dyDescent="0.25">
      <c r="D404" t="s">
        <v>9</v>
      </c>
      <c r="E404" t="s">
        <v>264</v>
      </c>
      <c r="F404" s="1" t="s">
        <v>346</v>
      </c>
      <c r="G404" t="s">
        <v>607</v>
      </c>
    </row>
    <row r="405" spans="1:16" x14ac:dyDescent="0.25">
      <c r="B405" t="s">
        <v>19</v>
      </c>
    </row>
    <row r="406" spans="1:16" x14ac:dyDescent="0.25">
      <c r="A406" s="25"/>
      <c r="B406" t="s">
        <v>375</v>
      </c>
    </row>
    <row r="407" spans="1:16" x14ac:dyDescent="0.25">
      <c r="A407" t="s">
        <v>38</v>
      </c>
      <c r="B407" t="s">
        <v>18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D408" t="s">
        <v>9</v>
      </c>
      <c r="E408" t="s">
        <v>52</v>
      </c>
      <c r="F408" s="1" t="s">
        <v>312</v>
      </c>
      <c r="G408" s="1" t="s">
        <v>811</v>
      </c>
      <c r="H408" s="1" t="s">
        <v>812</v>
      </c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D409" t="s">
        <v>9</v>
      </c>
      <c r="E409" t="s">
        <v>39</v>
      </c>
      <c r="F409" s="1" t="s">
        <v>313</v>
      </c>
      <c r="G409" s="1" t="s">
        <v>795</v>
      </c>
      <c r="H409" s="1" t="s">
        <v>796</v>
      </c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D410" t="s">
        <v>441</v>
      </c>
      <c r="F410" s="1" t="s">
        <v>632</v>
      </c>
      <c r="G410" s="1"/>
      <c r="H410" s="1"/>
      <c r="I410" s="1"/>
      <c r="J410" s="1"/>
      <c r="K410" s="1"/>
      <c r="L410" s="35">
        <v>1804</v>
      </c>
      <c r="M410" s="1"/>
      <c r="N410" s="1"/>
      <c r="O410" s="1"/>
      <c r="P410" s="1"/>
    </row>
    <row r="411" spans="1:16" x14ac:dyDescent="0.25">
      <c r="B411" t="s">
        <v>374</v>
      </c>
      <c r="C411" t="s">
        <v>813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D412" t="s">
        <v>441</v>
      </c>
      <c r="F412" s="1" t="s">
        <v>695</v>
      </c>
      <c r="G412" s="1"/>
      <c r="H412" s="1"/>
      <c r="I412" s="1"/>
      <c r="J412" s="1"/>
      <c r="K412" s="1"/>
      <c r="L412" t="s">
        <v>817</v>
      </c>
      <c r="M412" s="1"/>
      <c r="N412" s="1"/>
      <c r="O412" s="1"/>
      <c r="P412" s="1"/>
    </row>
    <row r="413" spans="1:16" x14ac:dyDescent="0.25">
      <c r="B413" t="s">
        <v>375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B414" t="s">
        <v>19</v>
      </c>
    </row>
    <row r="415" spans="1:16" x14ac:dyDescent="0.25">
      <c r="A415" s="24"/>
      <c r="B415" t="s">
        <v>375</v>
      </c>
    </row>
    <row r="416" spans="1:16" x14ac:dyDescent="0.25">
      <c r="A416" s="20"/>
      <c r="B416" t="s">
        <v>374</v>
      </c>
      <c r="C416" t="s">
        <v>814</v>
      </c>
    </row>
    <row r="417" spans="2:12" ht="16.7" customHeight="1" x14ac:dyDescent="0.25">
      <c r="B417" t="s">
        <v>18</v>
      </c>
    </row>
    <row r="418" spans="2:12" ht="16.7" customHeight="1" x14ac:dyDescent="0.25">
      <c r="D418" t="s">
        <v>36</v>
      </c>
      <c r="E418" t="s">
        <v>358</v>
      </c>
      <c r="F418" t="s">
        <v>369</v>
      </c>
      <c r="G418" t="s">
        <v>834</v>
      </c>
      <c r="H418" t="s">
        <v>835</v>
      </c>
    </row>
    <row r="419" spans="2:12" ht="16.7" customHeight="1" x14ac:dyDescent="0.25">
      <c r="D419" t="s">
        <v>146</v>
      </c>
      <c r="E419" t="s">
        <v>372</v>
      </c>
      <c r="F419" t="s">
        <v>373</v>
      </c>
    </row>
    <row r="420" spans="2:12" ht="16.7" customHeight="1" x14ac:dyDescent="0.25">
      <c r="B420" t="s">
        <v>374</v>
      </c>
      <c r="C420" t="s">
        <v>815</v>
      </c>
    </row>
    <row r="421" spans="2:12" ht="16.7" customHeight="1" x14ac:dyDescent="0.25">
      <c r="D421" t="s">
        <v>441</v>
      </c>
      <c r="F421" t="s">
        <v>369</v>
      </c>
      <c r="L421">
        <v>9999</v>
      </c>
    </row>
    <row r="422" spans="2:12" ht="16.7" customHeight="1" x14ac:dyDescent="0.25">
      <c r="B422" t="s">
        <v>375</v>
      </c>
    </row>
    <row r="423" spans="2:12" ht="16.7" customHeight="1" x14ac:dyDescent="0.25">
      <c r="D423" t="s">
        <v>36</v>
      </c>
      <c r="E423" t="s">
        <v>358</v>
      </c>
      <c r="F423" t="s">
        <v>370</v>
      </c>
      <c r="G423" t="s">
        <v>836</v>
      </c>
      <c r="H423" t="s">
        <v>837</v>
      </c>
    </row>
    <row r="424" spans="2:12" ht="16.7" customHeight="1" x14ac:dyDescent="0.25">
      <c r="D424" t="s">
        <v>146</v>
      </c>
      <c r="E424" t="s">
        <v>372</v>
      </c>
      <c r="F424" t="s">
        <v>376</v>
      </c>
    </row>
    <row r="425" spans="2:12" ht="16.7" customHeight="1" x14ac:dyDescent="0.25">
      <c r="B425" t="s">
        <v>374</v>
      </c>
      <c r="C425" t="s">
        <v>816</v>
      </c>
    </row>
    <row r="426" spans="2:12" ht="16.7" customHeight="1" x14ac:dyDescent="0.25">
      <c r="D426" t="s">
        <v>441</v>
      </c>
      <c r="F426" t="s">
        <v>370</v>
      </c>
      <c r="L426">
        <v>9999</v>
      </c>
    </row>
    <row r="427" spans="2:12" ht="16.7" customHeight="1" x14ac:dyDescent="0.25">
      <c r="B427" t="s">
        <v>375</v>
      </c>
    </row>
    <row r="428" spans="2:12" ht="16.7" customHeight="1" x14ac:dyDescent="0.25">
      <c r="D428" t="s">
        <v>36</v>
      </c>
      <c r="E428" t="s">
        <v>358</v>
      </c>
      <c r="F428" t="s">
        <v>832</v>
      </c>
      <c r="G428" t="s">
        <v>838</v>
      </c>
      <c r="H428" t="s">
        <v>839</v>
      </c>
    </row>
    <row r="429" spans="2:12" ht="16.7" customHeight="1" x14ac:dyDescent="0.25">
      <c r="D429" t="s">
        <v>146</v>
      </c>
      <c r="E429" t="s">
        <v>372</v>
      </c>
      <c r="F429" t="s">
        <v>833</v>
      </c>
    </row>
    <row r="430" spans="2:12" ht="16.7" customHeight="1" x14ac:dyDescent="0.25">
      <c r="B430" t="s">
        <v>374</v>
      </c>
      <c r="C430" t="s">
        <v>840</v>
      </c>
    </row>
    <row r="431" spans="2:12" ht="16.7" customHeight="1" x14ac:dyDescent="0.25">
      <c r="D431" t="s">
        <v>441</v>
      </c>
      <c r="F431" t="s">
        <v>832</v>
      </c>
      <c r="L431">
        <v>9999</v>
      </c>
    </row>
    <row r="432" spans="2:12" ht="16.7" customHeight="1" x14ac:dyDescent="0.25">
      <c r="B432" t="s">
        <v>375</v>
      </c>
    </row>
    <row r="433" spans="1:2" x14ac:dyDescent="0.25">
      <c r="B433" t="s">
        <v>19</v>
      </c>
    </row>
    <row r="434" spans="1:2" x14ac:dyDescent="0.25">
      <c r="A434" s="20"/>
      <c r="B434" t="s">
        <v>375</v>
      </c>
    </row>
    <row r="435" spans="1:2" x14ac:dyDescent="0.25">
      <c r="A435" s="26"/>
      <c r="B435" t="s">
        <v>375</v>
      </c>
    </row>
  </sheetData>
  <conditionalFormatting sqref="L357:Q357 I357:J35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24"/>
  <sheetViews>
    <sheetView topLeftCell="A136" workbookViewId="0">
      <selection activeCell="A136"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28" customFormat="1" x14ac:dyDescent="0.25">
      <c r="A1" s="6" t="s">
        <v>13</v>
      </c>
      <c r="B1" s="6" t="s">
        <v>14</v>
      </c>
      <c r="C1" s="6" t="s">
        <v>6</v>
      </c>
      <c r="D1" s="6" t="s">
        <v>130</v>
      </c>
    </row>
    <row r="2" spans="1:4" x14ac:dyDescent="0.25">
      <c r="A2" s="7" t="s">
        <v>22</v>
      </c>
      <c r="B2" s="7" t="str">
        <f>"1"</f>
        <v>1</v>
      </c>
      <c r="C2" s="7" t="s">
        <v>23</v>
      </c>
      <c r="D2" s="7" t="s">
        <v>193</v>
      </c>
    </row>
    <row r="3" spans="1:4" x14ac:dyDescent="0.25">
      <c r="A3" s="7" t="s">
        <v>22</v>
      </c>
      <c r="B3" s="7" t="str">
        <f>"2"</f>
        <v>2</v>
      </c>
      <c r="C3" s="7" t="s">
        <v>24</v>
      </c>
      <c r="D3" s="7" t="s">
        <v>194</v>
      </c>
    </row>
    <row r="4" spans="1:4" x14ac:dyDescent="0.25">
      <c r="A4" s="5" t="s">
        <v>29</v>
      </c>
      <c r="B4" s="5" t="str">
        <f>"1"</f>
        <v>1</v>
      </c>
      <c r="C4" s="5" t="s">
        <v>15</v>
      </c>
      <c r="D4" s="5" t="s">
        <v>149</v>
      </c>
    </row>
    <row r="5" spans="1:4" x14ac:dyDescent="0.25">
      <c r="A5" s="5" t="s">
        <v>29</v>
      </c>
      <c r="B5" s="5" t="str">
        <f>"2"</f>
        <v>2</v>
      </c>
      <c r="C5" s="5" t="s">
        <v>16</v>
      </c>
      <c r="D5" s="5" t="s">
        <v>148</v>
      </c>
    </row>
    <row r="6" spans="1:4" x14ac:dyDescent="0.25">
      <c r="A6" s="7" t="s">
        <v>52</v>
      </c>
      <c r="B6" s="7" t="str">
        <f>"1"</f>
        <v>1</v>
      </c>
      <c r="C6" s="7" t="s">
        <v>53</v>
      </c>
      <c r="D6" s="7" t="s">
        <v>149</v>
      </c>
    </row>
    <row r="7" spans="1:4" x14ac:dyDescent="0.25">
      <c r="A7" s="7" t="s">
        <v>52</v>
      </c>
      <c r="B7" s="7" t="str">
        <f>"2"</f>
        <v>2</v>
      </c>
      <c r="C7" s="7" t="s">
        <v>16</v>
      </c>
      <c r="D7" s="7" t="s">
        <v>148</v>
      </c>
    </row>
    <row r="8" spans="1:4" x14ac:dyDescent="0.25">
      <c r="A8" s="7" t="s">
        <v>52</v>
      </c>
      <c r="B8" s="7" t="str">
        <f>"3"</f>
        <v>3</v>
      </c>
      <c r="C8" s="7" t="s">
        <v>40</v>
      </c>
      <c r="D8" s="7" t="s">
        <v>195</v>
      </c>
    </row>
    <row r="9" spans="1:4" x14ac:dyDescent="0.25">
      <c r="A9" s="5" t="s">
        <v>54</v>
      </c>
      <c r="B9" s="5" t="str">
        <f>"1"</f>
        <v>1</v>
      </c>
      <c r="C9" s="5" t="s">
        <v>65</v>
      </c>
      <c r="D9" s="5" t="s">
        <v>138</v>
      </c>
    </row>
    <row r="10" spans="1:4" x14ac:dyDescent="0.25">
      <c r="A10" s="5" t="s">
        <v>54</v>
      </c>
      <c r="B10" s="5" t="str">
        <f>"2"</f>
        <v>2</v>
      </c>
      <c r="C10" s="5" t="s">
        <v>66</v>
      </c>
      <c r="D10" s="5" t="s">
        <v>139</v>
      </c>
    </row>
    <row r="11" spans="1:4" x14ac:dyDescent="0.25">
      <c r="A11" s="5" t="s">
        <v>54</v>
      </c>
      <c r="B11" s="5" t="str">
        <f>"3"</f>
        <v>3</v>
      </c>
      <c r="C11" s="5" t="s">
        <v>140</v>
      </c>
      <c r="D11" s="5" t="s">
        <v>160</v>
      </c>
    </row>
    <row r="12" spans="1:4" x14ac:dyDescent="0.25">
      <c r="A12" s="5" t="s">
        <v>54</v>
      </c>
      <c r="B12" s="5" t="str">
        <f>"4"</f>
        <v>4</v>
      </c>
      <c r="C12" s="5" t="s">
        <v>67</v>
      </c>
      <c r="D12" s="5" t="s">
        <v>161</v>
      </c>
    </row>
    <row r="13" spans="1:4" x14ac:dyDescent="0.25">
      <c r="A13" s="5" t="s">
        <v>54</v>
      </c>
      <c r="B13" s="5" t="str">
        <f>"5"</f>
        <v>5</v>
      </c>
      <c r="C13" s="5" t="s">
        <v>68</v>
      </c>
      <c r="D13" s="5" t="s">
        <v>137</v>
      </c>
    </row>
    <row r="14" spans="1:4" x14ac:dyDescent="0.25">
      <c r="A14" s="7" t="s">
        <v>30</v>
      </c>
      <c r="B14" s="7" t="s">
        <v>31</v>
      </c>
      <c r="C14" s="7" t="s">
        <v>69</v>
      </c>
      <c r="D14" s="7" t="s">
        <v>203</v>
      </c>
    </row>
    <row r="15" spans="1:4" x14ac:dyDescent="0.25">
      <c r="A15" s="7" t="s">
        <v>30</v>
      </c>
      <c r="B15" s="7" t="s">
        <v>299</v>
      </c>
      <c r="C15" s="7" t="s">
        <v>298</v>
      </c>
      <c r="D15" s="7"/>
    </row>
    <row r="16" spans="1:4" x14ac:dyDescent="0.25">
      <c r="A16" s="7" t="s">
        <v>30</v>
      </c>
      <c r="B16" s="7" t="s">
        <v>264</v>
      </c>
      <c r="C16" s="7" t="s">
        <v>265</v>
      </c>
      <c r="D16" s="7"/>
    </row>
    <row r="17" spans="1:4" x14ac:dyDescent="0.25">
      <c r="A17" s="7" t="s">
        <v>30</v>
      </c>
      <c r="B17" s="7" t="s">
        <v>32</v>
      </c>
      <c r="C17" s="7" t="s">
        <v>70</v>
      </c>
      <c r="D17" s="7" t="s">
        <v>204</v>
      </c>
    </row>
    <row r="18" spans="1:4" x14ac:dyDescent="0.25">
      <c r="A18" s="7" t="s">
        <v>30</v>
      </c>
      <c r="B18" s="7" t="s">
        <v>33</v>
      </c>
      <c r="C18" s="7" t="s">
        <v>71</v>
      </c>
      <c r="D18" s="7" t="s">
        <v>205</v>
      </c>
    </row>
    <row r="19" spans="1:4" x14ac:dyDescent="0.25">
      <c r="A19" s="7" t="s">
        <v>30</v>
      </c>
      <c r="B19" s="7" t="s">
        <v>210</v>
      </c>
      <c r="C19" s="7" t="s">
        <v>216</v>
      </c>
      <c r="D19" s="7" t="s">
        <v>220</v>
      </c>
    </row>
    <row r="20" spans="1:4" x14ac:dyDescent="0.25">
      <c r="A20" s="7" t="s">
        <v>30</v>
      </c>
      <c r="B20" s="7" t="s">
        <v>34</v>
      </c>
      <c r="C20" s="7" t="s">
        <v>163</v>
      </c>
      <c r="D20" s="7" t="s">
        <v>162</v>
      </c>
    </row>
    <row r="21" spans="1:4" x14ac:dyDescent="0.25">
      <c r="A21" s="5" t="s">
        <v>37</v>
      </c>
      <c r="B21" s="5" t="str">
        <f>"1"</f>
        <v>1</v>
      </c>
      <c r="C21" s="5" t="s">
        <v>72</v>
      </c>
      <c r="D21" s="5" t="s">
        <v>72</v>
      </c>
    </row>
    <row r="22" spans="1:4" x14ac:dyDescent="0.25">
      <c r="A22" s="5" t="s">
        <v>37</v>
      </c>
      <c r="B22" s="5" t="str">
        <f>"2"</f>
        <v>2</v>
      </c>
      <c r="C22" s="5" t="s">
        <v>73</v>
      </c>
      <c r="D22" s="5" t="s">
        <v>73</v>
      </c>
    </row>
    <row r="23" spans="1:4" x14ac:dyDescent="0.25">
      <c r="A23" s="5" t="s">
        <v>37</v>
      </c>
      <c r="B23" s="5" t="str">
        <f>"3"</f>
        <v>3</v>
      </c>
      <c r="C23" s="5" t="s">
        <v>74</v>
      </c>
      <c r="D23" s="5" t="s">
        <v>74</v>
      </c>
    </row>
    <row r="24" spans="1:4" x14ac:dyDescent="0.25">
      <c r="A24" s="5" t="s">
        <v>37</v>
      </c>
      <c r="B24" s="5" t="str">
        <f>"4"</f>
        <v>4</v>
      </c>
      <c r="C24" s="5" t="s">
        <v>75</v>
      </c>
      <c r="D24" s="5" t="s">
        <v>75</v>
      </c>
    </row>
    <row r="25" spans="1:4" x14ac:dyDescent="0.25">
      <c r="A25" s="5" t="s">
        <v>37</v>
      </c>
      <c r="B25" s="5" t="str">
        <f>"5"</f>
        <v>5</v>
      </c>
      <c r="C25" s="5" t="s">
        <v>165</v>
      </c>
      <c r="D25" s="5" t="s">
        <v>165</v>
      </c>
    </row>
    <row r="26" spans="1:4" x14ac:dyDescent="0.25">
      <c r="A26" s="5" t="s">
        <v>37</v>
      </c>
      <c r="B26" s="5" t="str">
        <f>"6"</f>
        <v>6</v>
      </c>
      <c r="C26" s="5" t="s">
        <v>166</v>
      </c>
      <c r="D26" s="5" t="s">
        <v>166</v>
      </c>
    </row>
    <row r="27" spans="1:4" x14ac:dyDescent="0.25">
      <c r="A27" s="7" t="s">
        <v>35</v>
      </c>
      <c r="B27" s="7" t="str">
        <f>"1"</f>
        <v>1</v>
      </c>
      <c r="C27" s="7" t="s">
        <v>76</v>
      </c>
      <c r="D27" s="7" t="s">
        <v>157</v>
      </c>
    </row>
    <row r="28" spans="1:4" x14ac:dyDescent="0.25">
      <c r="A28" s="7" t="s">
        <v>35</v>
      </c>
      <c r="B28" s="7" t="str">
        <f>"2"</f>
        <v>2</v>
      </c>
      <c r="C28" s="7" t="s">
        <v>77</v>
      </c>
      <c r="D28" s="7" t="s">
        <v>156</v>
      </c>
    </row>
    <row r="29" spans="1:4" x14ac:dyDescent="0.25">
      <c r="A29" s="7" t="s">
        <v>35</v>
      </c>
      <c r="B29" s="7" t="str">
        <f>"3"</f>
        <v>3</v>
      </c>
      <c r="C29" s="7" t="s">
        <v>78</v>
      </c>
      <c r="D29" s="7" t="s">
        <v>158</v>
      </c>
    </row>
    <row r="30" spans="1:4" x14ac:dyDescent="0.25">
      <c r="A30" s="7" t="s">
        <v>35</v>
      </c>
      <c r="B30" s="7" t="str">
        <f>"4"</f>
        <v>4</v>
      </c>
      <c r="C30" s="7" t="s">
        <v>79</v>
      </c>
      <c r="D30" s="7" t="s">
        <v>159</v>
      </c>
    </row>
    <row r="31" spans="1:4" x14ac:dyDescent="0.25">
      <c r="A31" s="7" t="s">
        <v>35</v>
      </c>
      <c r="B31" s="7" t="str">
        <f>"6"</f>
        <v>6</v>
      </c>
      <c r="C31" s="7" t="s">
        <v>155</v>
      </c>
      <c r="D31" s="7" t="s">
        <v>154</v>
      </c>
    </row>
    <row r="32" spans="1:4" x14ac:dyDescent="0.25">
      <c r="A32" s="5" t="s">
        <v>38</v>
      </c>
      <c r="B32" s="5" t="str">
        <f>"1"</f>
        <v>1</v>
      </c>
      <c r="C32" s="5" t="s">
        <v>80</v>
      </c>
      <c r="D32" s="5" t="s">
        <v>206</v>
      </c>
    </row>
    <row r="33" spans="1:4" x14ac:dyDescent="0.25">
      <c r="A33" s="5" t="s">
        <v>38</v>
      </c>
      <c r="B33" s="5" t="str">
        <f>"2"</f>
        <v>2</v>
      </c>
      <c r="C33" s="5" t="s">
        <v>81</v>
      </c>
      <c r="D33" s="5" t="s">
        <v>207</v>
      </c>
    </row>
    <row r="34" spans="1:4" x14ac:dyDescent="0.25">
      <c r="A34" s="5" t="s">
        <v>38</v>
      </c>
      <c r="B34" s="5" t="str">
        <f>"3"</f>
        <v>3</v>
      </c>
      <c r="C34" s="5" t="s">
        <v>82</v>
      </c>
      <c r="D34" s="5" t="s">
        <v>208</v>
      </c>
    </row>
    <row r="35" spans="1:4" x14ac:dyDescent="0.25">
      <c r="A35" s="7" t="s">
        <v>39</v>
      </c>
      <c r="B35" s="7" t="str">
        <f>"1"</f>
        <v>1</v>
      </c>
      <c r="C35" s="7" t="s">
        <v>152</v>
      </c>
      <c r="D35" s="7" t="s">
        <v>153</v>
      </c>
    </row>
    <row r="36" spans="1:4" x14ac:dyDescent="0.25">
      <c r="A36" s="7" t="s">
        <v>39</v>
      </c>
      <c r="B36" s="7" t="str">
        <f>"2"</f>
        <v>2</v>
      </c>
      <c r="C36" s="7" t="s">
        <v>83</v>
      </c>
      <c r="D36" s="7" t="s">
        <v>151</v>
      </c>
    </row>
    <row r="37" spans="1:4" x14ac:dyDescent="0.25">
      <c r="A37" s="7" t="s">
        <v>39</v>
      </c>
      <c r="B37" s="7" t="str">
        <f>"3"</f>
        <v>3</v>
      </c>
      <c r="C37" s="7" t="s">
        <v>84</v>
      </c>
      <c r="D37" s="7" t="s">
        <v>150</v>
      </c>
    </row>
    <row r="38" spans="1:4" x14ac:dyDescent="0.25">
      <c r="A38" s="5" t="s">
        <v>217</v>
      </c>
      <c r="B38" s="5" t="s">
        <v>55</v>
      </c>
      <c r="C38" s="5" t="s">
        <v>85</v>
      </c>
      <c r="D38" s="5" t="s">
        <v>85</v>
      </c>
    </row>
    <row r="39" spans="1:4" x14ac:dyDescent="0.25">
      <c r="A39" s="5" t="s">
        <v>217</v>
      </c>
      <c r="B39" s="5" t="s">
        <v>57</v>
      </c>
      <c r="C39" s="5" t="s">
        <v>110</v>
      </c>
      <c r="D39" s="5" t="s">
        <v>110</v>
      </c>
    </row>
    <row r="40" spans="1:4" x14ac:dyDescent="0.25">
      <c r="A40" s="5" t="s">
        <v>217</v>
      </c>
      <c r="B40" s="5" t="s">
        <v>120</v>
      </c>
      <c r="C40" s="5" t="s">
        <v>132</v>
      </c>
      <c r="D40" s="5" t="s">
        <v>132</v>
      </c>
    </row>
    <row r="41" spans="1:4" x14ac:dyDescent="0.25">
      <c r="A41" s="5" t="s">
        <v>217</v>
      </c>
      <c r="B41" s="5" t="s">
        <v>58</v>
      </c>
      <c r="C41" s="5" t="s">
        <v>133</v>
      </c>
      <c r="D41" s="5" t="s">
        <v>133</v>
      </c>
    </row>
    <row r="42" spans="1:4" x14ac:dyDescent="0.25">
      <c r="A42" s="5" t="s">
        <v>217</v>
      </c>
      <c r="B42" s="5" t="s">
        <v>59</v>
      </c>
      <c r="C42" s="5" t="s">
        <v>111</v>
      </c>
      <c r="D42" s="5" t="s">
        <v>111</v>
      </c>
    </row>
    <row r="43" spans="1:4" x14ac:dyDescent="0.25">
      <c r="A43" s="5" t="s">
        <v>217</v>
      </c>
      <c r="B43" s="5" t="s">
        <v>60</v>
      </c>
      <c r="C43" s="5" t="s">
        <v>112</v>
      </c>
      <c r="D43" s="5" t="s">
        <v>112</v>
      </c>
    </row>
    <row r="44" spans="1:4" x14ac:dyDescent="0.25">
      <c r="A44" s="5" t="s">
        <v>217</v>
      </c>
      <c r="B44" s="5" t="s">
        <v>61</v>
      </c>
      <c r="C44" s="5" t="s">
        <v>225</v>
      </c>
      <c r="D44" s="5" t="s">
        <v>113</v>
      </c>
    </row>
    <row r="45" spans="1:4" x14ac:dyDescent="0.25">
      <c r="A45" s="5" t="s">
        <v>217</v>
      </c>
      <c r="B45" s="5" t="s">
        <v>63</v>
      </c>
      <c r="C45" s="5" t="s">
        <v>41</v>
      </c>
      <c r="D45" s="5" t="s">
        <v>135</v>
      </c>
    </row>
    <row r="46" spans="1:4" x14ac:dyDescent="0.25">
      <c r="A46" s="5" t="s">
        <v>217</v>
      </c>
      <c r="B46" s="5" t="s">
        <v>232</v>
      </c>
      <c r="C46" s="5" t="s">
        <v>40</v>
      </c>
      <c r="D46" s="5" t="s">
        <v>195</v>
      </c>
    </row>
    <row r="47" spans="1:4" x14ac:dyDescent="0.25">
      <c r="A47" s="7" t="s">
        <v>218</v>
      </c>
      <c r="B47" s="7" t="s">
        <v>115</v>
      </c>
      <c r="C47" s="7" t="s">
        <v>116</v>
      </c>
      <c r="D47" s="7" t="s">
        <v>116</v>
      </c>
    </row>
    <row r="48" spans="1:4" x14ac:dyDescent="0.25">
      <c r="A48" s="7" t="s">
        <v>218</v>
      </c>
      <c r="B48" s="7" t="s">
        <v>117</v>
      </c>
      <c r="C48" s="7" t="s">
        <v>211</v>
      </c>
      <c r="D48" s="7" t="s">
        <v>211</v>
      </c>
    </row>
    <row r="49" spans="1:4" x14ac:dyDescent="0.25">
      <c r="A49" s="7" t="s">
        <v>218</v>
      </c>
      <c r="B49" s="7" t="s">
        <v>229</v>
      </c>
      <c r="C49" s="7" t="s">
        <v>230</v>
      </c>
      <c r="D49" s="7" t="s">
        <v>230</v>
      </c>
    </row>
    <row r="50" spans="1:4" x14ac:dyDescent="0.25">
      <c r="A50" s="7" t="s">
        <v>218</v>
      </c>
      <c r="B50" s="7" t="s">
        <v>56</v>
      </c>
      <c r="C50" s="7" t="s">
        <v>164</v>
      </c>
      <c r="D50" s="7" t="s">
        <v>164</v>
      </c>
    </row>
    <row r="51" spans="1:4" x14ac:dyDescent="0.25">
      <c r="A51" s="7" t="s">
        <v>218</v>
      </c>
      <c r="B51" s="7" t="s">
        <v>178</v>
      </c>
      <c r="C51" s="7" t="s">
        <v>228</v>
      </c>
      <c r="D51" s="7" t="s">
        <v>228</v>
      </c>
    </row>
    <row r="52" spans="1:4" x14ac:dyDescent="0.25">
      <c r="A52" s="7" t="s">
        <v>218</v>
      </c>
      <c r="B52" s="7" t="s">
        <v>118</v>
      </c>
      <c r="C52" s="7" t="s">
        <v>119</v>
      </c>
      <c r="D52" s="7" t="s">
        <v>119</v>
      </c>
    </row>
    <row r="53" spans="1:4" x14ac:dyDescent="0.25">
      <c r="A53" s="7" t="s">
        <v>218</v>
      </c>
      <c r="B53" s="7" t="s">
        <v>34</v>
      </c>
      <c r="C53" s="7" t="s">
        <v>221</v>
      </c>
      <c r="D53" s="7"/>
    </row>
    <row r="54" spans="1:4" x14ac:dyDescent="0.25">
      <c r="A54" s="7" t="s">
        <v>218</v>
      </c>
      <c r="B54" s="7" t="s">
        <v>222</v>
      </c>
      <c r="C54" s="7" t="s">
        <v>223</v>
      </c>
      <c r="D54" s="7"/>
    </row>
    <row r="55" spans="1:4" x14ac:dyDescent="0.25">
      <c r="A55" s="7" t="s">
        <v>218</v>
      </c>
      <c r="B55" s="7" t="s">
        <v>121</v>
      </c>
      <c r="C55" s="7" t="s">
        <v>224</v>
      </c>
      <c r="D55" s="7" t="s">
        <v>122</v>
      </c>
    </row>
    <row r="56" spans="1:4" x14ac:dyDescent="0.25">
      <c r="A56" s="7" t="s">
        <v>218</v>
      </c>
      <c r="B56" s="7" t="s">
        <v>62</v>
      </c>
      <c r="C56" s="7" t="s">
        <v>231</v>
      </c>
      <c r="D56" s="7" t="s">
        <v>231</v>
      </c>
    </row>
    <row r="57" spans="1:4" x14ac:dyDescent="0.25">
      <c r="A57" s="7" t="s">
        <v>218</v>
      </c>
      <c r="B57" s="7" t="s">
        <v>226</v>
      </c>
      <c r="C57" s="7" t="s">
        <v>227</v>
      </c>
      <c r="D57" s="7"/>
    </row>
    <row r="58" spans="1:4" x14ac:dyDescent="0.25">
      <c r="A58" s="7" t="s">
        <v>218</v>
      </c>
      <c r="B58" s="7" t="s">
        <v>123</v>
      </c>
      <c r="C58" s="7" t="s">
        <v>134</v>
      </c>
      <c r="D58" s="7" t="s">
        <v>134</v>
      </c>
    </row>
    <row r="59" spans="1:4" x14ac:dyDescent="0.25">
      <c r="A59" s="7" t="s">
        <v>218</v>
      </c>
      <c r="B59" s="7" t="s">
        <v>233</v>
      </c>
      <c r="C59" s="7" t="s">
        <v>234</v>
      </c>
      <c r="D59" s="7" t="s">
        <v>234</v>
      </c>
    </row>
    <row r="60" spans="1:4" x14ac:dyDescent="0.25">
      <c r="A60" s="7" t="s">
        <v>218</v>
      </c>
      <c r="B60" s="7" t="s">
        <v>63</v>
      </c>
      <c r="C60" s="7" t="s">
        <v>114</v>
      </c>
      <c r="D60" s="7" t="s">
        <v>136</v>
      </c>
    </row>
    <row r="61" spans="1:4" x14ac:dyDescent="0.25">
      <c r="A61" s="7" t="s">
        <v>218</v>
      </c>
      <c r="B61" s="7" t="s">
        <v>232</v>
      </c>
      <c r="C61" s="7" t="s">
        <v>40</v>
      </c>
      <c r="D61" s="7" t="s">
        <v>195</v>
      </c>
    </row>
    <row r="62" spans="1:4" x14ac:dyDescent="0.25">
      <c r="A62" s="5" t="s">
        <v>91</v>
      </c>
      <c r="B62" s="9" t="s">
        <v>300</v>
      </c>
      <c r="C62" s="5" t="s">
        <v>97</v>
      </c>
      <c r="D62" s="5" t="s">
        <v>197</v>
      </c>
    </row>
    <row r="63" spans="1:4" x14ac:dyDescent="0.25">
      <c r="A63" s="5" t="s">
        <v>91</v>
      </c>
      <c r="B63" s="9" t="s">
        <v>301</v>
      </c>
      <c r="C63" s="5" t="s">
        <v>266</v>
      </c>
      <c r="D63" s="5"/>
    </row>
    <row r="64" spans="1:4" x14ac:dyDescent="0.25">
      <c r="A64" s="5" t="s">
        <v>91</v>
      </c>
      <c r="B64" s="9" t="s">
        <v>302</v>
      </c>
      <c r="C64" s="5" t="s">
        <v>267</v>
      </c>
      <c r="D64" s="5"/>
    </row>
    <row r="65" spans="1:4" x14ac:dyDescent="0.25">
      <c r="A65" s="7" t="s">
        <v>147</v>
      </c>
      <c r="B65" s="7" t="str">
        <f>"111111111"</f>
        <v>111111111</v>
      </c>
      <c r="C65" s="7" t="s">
        <v>251</v>
      </c>
      <c r="D65" s="7" t="s">
        <v>196</v>
      </c>
    </row>
    <row r="66" spans="1:4" x14ac:dyDescent="0.25">
      <c r="A66" s="7" t="s">
        <v>147</v>
      </c>
      <c r="B66" s="7" t="str">
        <f>"999999999"</f>
        <v>999999999</v>
      </c>
      <c r="C66" s="7" t="s">
        <v>252</v>
      </c>
      <c r="D66" s="7"/>
    </row>
    <row r="67" spans="1:4" x14ac:dyDescent="0.25">
      <c r="A67" s="5" t="s">
        <v>248</v>
      </c>
      <c r="B67" s="5" t="s">
        <v>167</v>
      </c>
      <c r="C67" s="5" t="s">
        <v>167</v>
      </c>
      <c r="D67" s="5" t="s">
        <v>167</v>
      </c>
    </row>
    <row r="68" spans="1:4" x14ac:dyDescent="0.25">
      <c r="A68" s="5" t="s">
        <v>248</v>
      </c>
      <c r="B68" s="5" t="s">
        <v>115</v>
      </c>
      <c r="C68" s="5" t="s">
        <v>115</v>
      </c>
      <c r="D68" s="5" t="s">
        <v>115</v>
      </c>
    </row>
    <row r="69" spans="1:4" x14ac:dyDescent="0.25">
      <c r="A69" s="5" t="s">
        <v>248</v>
      </c>
      <c r="B69" s="5" t="s">
        <v>170</v>
      </c>
      <c r="C69" s="5" t="s">
        <v>170</v>
      </c>
      <c r="D69" s="5" t="s">
        <v>170</v>
      </c>
    </row>
    <row r="70" spans="1:4" x14ac:dyDescent="0.25">
      <c r="A70" s="5" t="s">
        <v>248</v>
      </c>
      <c r="B70" s="5" t="s">
        <v>86</v>
      </c>
      <c r="C70" s="5" t="s">
        <v>86</v>
      </c>
      <c r="D70" s="5" t="s">
        <v>86</v>
      </c>
    </row>
    <row r="71" spans="1:4" x14ac:dyDescent="0.25">
      <c r="A71" s="5" t="s">
        <v>248</v>
      </c>
      <c r="B71" s="5" t="s">
        <v>168</v>
      </c>
      <c r="C71" s="5" t="s">
        <v>168</v>
      </c>
      <c r="D71" s="5" t="s">
        <v>168</v>
      </c>
    </row>
    <row r="72" spans="1:4" x14ac:dyDescent="0.25">
      <c r="A72" s="5" t="s">
        <v>248</v>
      </c>
      <c r="B72" s="5" t="s">
        <v>87</v>
      </c>
      <c r="C72" s="5" t="s">
        <v>87</v>
      </c>
      <c r="D72" s="5" t="s">
        <v>87</v>
      </c>
    </row>
    <row r="73" spans="1:4" x14ac:dyDescent="0.25">
      <c r="A73" s="5" t="s">
        <v>248</v>
      </c>
      <c r="B73" s="5" t="s">
        <v>169</v>
      </c>
      <c r="C73" s="5" t="s">
        <v>169</v>
      </c>
      <c r="D73" s="5" t="s">
        <v>169</v>
      </c>
    </row>
    <row r="74" spans="1:4" x14ac:dyDescent="0.25">
      <c r="A74" s="5" t="s">
        <v>248</v>
      </c>
      <c r="B74" s="5" t="s">
        <v>172</v>
      </c>
      <c r="C74" s="5" t="s">
        <v>172</v>
      </c>
      <c r="D74" s="5" t="s">
        <v>172</v>
      </c>
    </row>
    <row r="75" spans="1:4" x14ac:dyDescent="0.25">
      <c r="A75" s="5" t="s">
        <v>248</v>
      </c>
      <c r="B75" s="5" t="s">
        <v>171</v>
      </c>
      <c r="C75" s="5" t="s">
        <v>171</v>
      </c>
      <c r="D75" s="5" t="s">
        <v>171</v>
      </c>
    </row>
    <row r="76" spans="1:4" x14ac:dyDescent="0.25">
      <c r="A76" s="5" t="s">
        <v>248</v>
      </c>
      <c r="B76" s="5" t="s">
        <v>173</v>
      </c>
      <c r="C76" s="5" t="s">
        <v>173</v>
      </c>
      <c r="D76" s="5" t="s">
        <v>173</v>
      </c>
    </row>
    <row r="77" spans="1:4" x14ac:dyDescent="0.25">
      <c r="A77" s="5" t="s">
        <v>248</v>
      </c>
      <c r="B77" s="5" t="s">
        <v>174</v>
      </c>
      <c r="C77" s="5" t="s">
        <v>174</v>
      </c>
      <c r="D77" s="5" t="s">
        <v>174</v>
      </c>
    </row>
    <row r="78" spans="1:4" x14ac:dyDescent="0.25">
      <c r="A78" s="5" t="s">
        <v>248</v>
      </c>
      <c r="B78" s="5" t="s">
        <v>175</v>
      </c>
      <c r="C78" s="5" t="s">
        <v>175</v>
      </c>
      <c r="D78" s="5" t="s">
        <v>175</v>
      </c>
    </row>
    <row r="79" spans="1:4" x14ac:dyDescent="0.25">
      <c r="A79" s="5" t="s">
        <v>248</v>
      </c>
      <c r="B79" s="5" t="s">
        <v>176</v>
      </c>
      <c r="C79" s="5" t="s">
        <v>176</v>
      </c>
      <c r="D79" s="5" t="s">
        <v>176</v>
      </c>
    </row>
    <row r="80" spans="1:4" x14ac:dyDescent="0.25">
      <c r="A80" s="5" t="s">
        <v>248</v>
      </c>
      <c r="B80" s="5" t="s">
        <v>177</v>
      </c>
      <c r="C80" s="5" t="s">
        <v>177</v>
      </c>
      <c r="D80" s="5" t="s">
        <v>177</v>
      </c>
    </row>
    <row r="81" spans="1:4" x14ac:dyDescent="0.25">
      <c r="A81" s="5" t="s">
        <v>248</v>
      </c>
      <c r="B81" s="5" t="s">
        <v>178</v>
      </c>
      <c r="C81" s="5" t="s">
        <v>178</v>
      </c>
      <c r="D81" s="5" t="s">
        <v>178</v>
      </c>
    </row>
    <row r="82" spans="1:4" x14ac:dyDescent="0.25">
      <c r="A82" s="5" t="s">
        <v>248</v>
      </c>
      <c r="B82" s="5" t="s">
        <v>179</v>
      </c>
      <c r="C82" s="5" t="s">
        <v>179</v>
      </c>
      <c r="D82" s="5" t="s">
        <v>179</v>
      </c>
    </row>
    <row r="83" spans="1:4" x14ac:dyDescent="0.25">
      <c r="A83" s="5" t="s">
        <v>248</v>
      </c>
      <c r="B83" s="5" t="s">
        <v>180</v>
      </c>
      <c r="C83" s="5" t="s">
        <v>180</v>
      </c>
      <c r="D83" s="5" t="s">
        <v>180</v>
      </c>
    </row>
    <row r="84" spans="1:4" x14ac:dyDescent="0.25">
      <c r="A84" s="5" t="s">
        <v>181</v>
      </c>
      <c r="B84" s="5" t="s">
        <v>63</v>
      </c>
      <c r="C84" s="5" t="s">
        <v>41</v>
      </c>
      <c r="D84" s="5" t="s">
        <v>135</v>
      </c>
    </row>
    <row r="85" spans="1:4" x14ac:dyDescent="0.25">
      <c r="A85" s="7" t="s">
        <v>190</v>
      </c>
      <c r="B85" s="7" t="s">
        <v>182</v>
      </c>
      <c r="C85" s="7" t="s">
        <v>183</v>
      </c>
      <c r="D85" s="7" t="s">
        <v>198</v>
      </c>
    </row>
    <row r="86" spans="1:4" x14ac:dyDescent="0.25">
      <c r="A86" s="7" t="s">
        <v>190</v>
      </c>
      <c r="B86" s="8" t="s">
        <v>300</v>
      </c>
      <c r="C86" s="7" t="s">
        <v>97</v>
      </c>
      <c r="D86" s="7" t="s">
        <v>197</v>
      </c>
    </row>
    <row r="87" spans="1:4" x14ac:dyDescent="0.25">
      <c r="A87" s="7" t="s">
        <v>190</v>
      </c>
      <c r="B87" s="8" t="s">
        <v>301</v>
      </c>
      <c r="C87" s="7" t="s">
        <v>266</v>
      </c>
      <c r="D87" s="7"/>
    </row>
    <row r="88" spans="1:4" x14ac:dyDescent="0.25">
      <c r="A88" s="7" t="s">
        <v>190</v>
      </c>
      <c r="B88" s="8" t="s">
        <v>302</v>
      </c>
      <c r="C88" s="7" t="s">
        <v>267</v>
      </c>
      <c r="D88" s="7"/>
    </row>
    <row r="89" spans="1:4" x14ac:dyDescent="0.25">
      <c r="A89" s="5" t="s">
        <v>185</v>
      </c>
      <c r="B89" s="5" t="s">
        <v>182</v>
      </c>
      <c r="C89" s="5" t="s">
        <v>184</v>
      </c>
      <c r="D89" s="5" t="s">
        <v>199</v>
      </c>
    </row>
    <row r="90" spans="1:4" x14ac:dyDescent="0.25">
      <c r="A90" s="5" t="s">
        <v>185</v>
      </c>
      <c r="B90" s="9" t="s">
        <v>300</v>
      </c>
      <c r="C90" s="5" t="s">
        <v>97</v>
      </c>
      <c r="D90" s="5" t="s">
        <v>197</v>
      </c>
    </row>
    <row r="91" spans="1:4" x14ac:dyDescent="0.25">
      <c r="A91" s="5" t="s">
        <v>185</v>
      </c>
      <c r="B91" s="9" t="s">
        <v>301</v>
      </c>
      <c r="C91" s="5" t="s">
        <v>266</v>
      </c>
      <c r="D91" s="5"/>
    </row>
    <row r="92" spans="1:4" x14ac:dyDescent="0.25">
      <c r="A92" s="5" t="s">
        <v>185</v>
      </c>
      <c r="B92" s="9" t="s">
        <v>302</v>
      </c>
      <c r="C92" s="5" t="s">
        <v>267</v>
      </c>
      <c r="D92" s="5"/>
    </row>
    <row r="93" spans="1:4" x14ac:dyDescent="0.25">
      <c r="A93" s="7" t="s">
        <v>186</v>
      </c>
      <c r="B93" s="7" t="s">
        <v>182</v>
      </c>
      <c r="C93" s="7" t="s">
        <v>189</v>
      </c>
      <c r="D93" s="7" t="s">
        <v>200</v>
      </c>
    </row>
    <row r="94" spans="1:4" x14ac:dyDescent="0.25">
      <c r="A94" s="7" t="s">
        <v>186</v>
      </c>
      <c r="B94" s="8" t="s">
        <v>300</v>
      </c>
      <c r="C94" s="7" t="s">
        <v>97</v>
      </c>
      <c r="D94" s="7" t="s">
        <v>197</v>
      </c>
    </row>
    <row r="95" spans="1:4" x14ac:dyDescent="0.25">
      <c r="A95" s="7" t="s">
        <v>186</v>
      </c>
      <c r="B95" s="8" t="s">
        <v>301</v>
      </c>
      <c r="C95" s="7" t="s">
        <v>266</v>
      </c>
      <c r="D95" s="7"/>
    </row>
    <row r="96" spans="1:4" x14ac:dyDescent="0.25">
      <c r="A96" s="7" t="s">
        <v>186</v>
      </c>
      <c r="B96" s="8" t="s">
        <v>302</v>
      </c>
      <c r="C96" s="7" t="s">
        <v>267</v>
      </c>
      <c r="D96" s="7"/>
    </row>
    <row r="97" spans="1:4" x14ac:dyDescent="0.25">
      <c r="A97" s="5" t="s">
        <v>187</v>
      </c>
      <c r="B97" s="5" t="s">
        <v>182</v>
      </c>
      <c r="C97" s="5" t="s">
        <v>188</v>
      </c>
      <c r="D97" s="5" t="s">
        <v>201</v>
      </c>
    </row>
    <row r="98" spans="1:4" x14ac:dyDescent="0.25">
      <c r="A98" s="5" t="s">
        <v>187</v>
      </c>
      <c r="B98" s="9" t="s">
        <v>300</v>
      </c>
      <c r="C98" s="5" t="s">
        <v>97</v>
      </c>
      <c r="D98" s="5" t="s">
        <v>197</v>
      </c>
    </row>
    <row r="99" spans="1:4" x14ac:dyDescent="0.25">
      <c r="A99" s="5" t="s">
        <v>187</v>
      </c>
      <c r="B99" s="9" t="s">
        <v>301</v>
      </c>
      <c r="C99" s="5" t="s">
        <v>266</v>
      </c>
      <c r="D99" s="5"/>
    </row>
    <row r="100" spans="1:4" x14ac:dyDescent="0.25">
      <c r="A100" s="5" t="s">
        <v>187</v>
      </c>
      <c r="B100" s="9" t="s">
        <v>302</v>
      </c>
      <c r="C100" s="5" t="s">
        <v>267</v>
      </c>
      <c r="D100" s="5"/>
    </row>
    <row r="101" spans="1:4" x14ac:dyDescent="0.25">
      <c r="A101" s="7" t="s">
        <v>191</v>
      </c>
      <c r="B101" s="7" t="s">
        <v>182</v>
      </c>
      <c r="C101" s="7" t="s">
        <v>192</v>
      </c>
      <c r="D101" s="7" t="s">
        <v>202</v>
      </c>
    </row>
    <row r="102" spans="1:4" x14ac:dyDescent="0.25">
      <c r="A102" s="7" t="s">
        <v>191</v>
      </c>
      <c r="B102" s="8" t="s">
        <v>300</v>
      </c>
      <c r="C102" s="7" t="s">
        <v>97</v>
      </c>
      <c r="D102" s="7" t="s">
        <v>197</v>
      </c>
    </row>
    <row r="103" spans="1:4" x14ac:dyDescent="0.25">
      <c r="A103" s="7" t="s">
        <v>191</v>
      </c>
      <c r="B103" s="8" t="s">
        <v>301</v>
      </c>
      <c r="C103" s="7" t="s">
        <v>266</v>
      </c>
      <c r="D103" s="7"/>
    </row>
    <row r="104" spans="1:4" x14ac:dyDescent="0.25">
      <c r="A104" s="7" t="s">
        <v>191</v>
      </c>
      <c r="B104" s="8" t="s">
        <v>302</v>
      </c>
      <c r="C104" s="7" t="s">
        <v>267</v>
      </c>
      <c r="D104" s="7"/>
    </row>
    <row r="105" spans="1:4" x14ac:dyDescent="0.25">
      <c r="A105" s="5" t="s">
        <v>658</v>
      </c>
      <c r="B105" s="5" t="str">
        <f>"99999"</f>
        <v>99999</v>
      </c>
      <c r="C105" s="5" t="s">
        <v>212</v>
      </c>
      <c r="D105" s="5" t="s">
        <v>213</v>
      </c>
    </row>
    <row r="106" spans="1:4" x14ac:dyDescent="0.25">
      <c r="A106" s="7" t="s">
        <v>235</v>
      </c>
      <c r="B106" s="7" t="str">
        <f>"1"</f>
        <v>1</v>
      </c>
      <c r="C106" s="7" t="s">
        <v>237</v>
      </c>
      <c r="D106" s="7" t="s">
        <v>237</v>
      </c>
    </row>
    <row r="107" spans="1:4" x14ac:dyDescent="0.25">
      <c r="A107" s="7" t="s">
        <v>235</v>
      </c>
      <c r="B107" s="7" t="str">
        <f>"2"</f>
        <v>2</v>
      </c>
      <c r="C107" s="7" t="s">
        <v>236</v>
      </c>
      <c r="D107" s="7" t="s">
        <v>236</v>
      </c>
    </row>
    <row r="108" spans="1:4" x14ac:dyDescent="0.25">
      <c r="A108" s="7" t="s">
        <v>235</v>
      </c>
      <c r="B108" s="7" t="str">
        <f>"3"</f>
        <v>3</v>
      </c>
      <c r="C108" s="7" t="s">
        <v>238</v>
      </c>
      <c r="D108" s="7" t="s">
        <v>238</v>
      </c>
    </row>
    <row r="109" spans="1:4" x14ac:dyDescent="0.25">
      <c r="A109" s="7" t="s">
        <v>235</v>
      </c>
      <c r="B109" s="7" t="str">
        <f>"4"</f>
        <v>4</v>
      </c>
      <c r="C109" s="7" t="s">
        <v>239</v>
      </c>
      <c r="D109" s="7" t="s">
        <v>239</v>
      </c>
    </row>
    <row r="110" spans="1:4" x14ac:dyDescent="0.25">
      <c r="A110" s="7" t="s">
        <v>235</v>
      </c>
      <c r="B110" s="7" t="str">
        <f>"7"</f>
        <v>7</v>
      </c>
      <c r="C110" s="7" t="s">
        <v>240</v>
      </c>
      <c r="D110" s="7" t="s">
        <v>240</v>
      </c>
    </row>
    <row r="111" spans="1:4" x14ac:dyDescent="0.25">
      <c r="A111" s="7" t="s">
        <v>235</v>
      </c>
      <c r="B111" s="7" t="str">
        <f>"9"</f>
        <v>9</v>
      </c>
      <c r="C111" s="7" t="s">
        <v>241</v>
      </c>
      <c r="D111" s="7" t="s">
        <v>241</v>
      </c>
    </row>
    <row r="112" spans="1:4" x14ac:dyDescent="0.25">
      <c r="A112" s="7" t="s">
        <v>235</v>
      </c>
      <c r="B112" s="7" t="str">
        <f>"999"</f>
        <v>999</v>
      </c>
      <c r="C112" s="7" t="s">
        <v>40</v>
      </c>
      <c r="D112" s="7" t="s">
        <v>195</v>
      </c>
    </row>
    <row r="113" spans="1:4" x14ac:dyDescent="0.25">
      <c r="A113" s="5" t="s">
        <v>242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242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242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242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242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242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242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242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242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242</v>
      </c>
      <c r="B122" s="5" t="str">
        <f>"999"</f>
        <v>999</v>
      </c>
      <c r="C122" s="5" t="s">
        <v>40</v>
      </c>
      <c r="D122" s="5" t="s">
        <v>195</v>
      </c>
    </row>
    <row r="123" spans="1:4" x14ac:dyDescent="0.25">
      <c r="A123" s="7" t="s">
        <v>243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243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243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243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x14ac:dyDescent="0.25">
      <c r="A127" s="7" t="s">
        <v>243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x14ac:dyDescent="0.25">
      <c r="A128" s="7" t="s">
        <v>243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243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243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243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243</v>
      </c>
      <c r="B132" s="7" t="str">
        <f>"999"</f>
        <v>999</v>
      </c>
      <c r="C132" s="7" t="s">
        <v>40</v>
      </c>
      <c r="D132" s="7" t="s">
        <v>195</v>
      </c>
    </row>
    <row r="133" spans="1:4" x14ac:dyDescent="0.25">
      <c r="A133" s="5" t="s">
        <v>244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244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244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244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244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244</v>
      </c>
      <c r="B138" s="5" t="str">
        <f>"999"</f>
        <v>999</v>
      </c>
      <c r="C138" s="5" t="s">
        <v>40</v>
      </c>
      <c r="D138" s="5" t="s">
        <v>195</v>
      </c>
    </row>
    <row r="139" spans="1:4" x14ac:dyDescent="0.25">
      <c r="A139" s="7" t="s">
        <v>245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245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245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245</v>
      </c>
      <c r="B142" s="7" t="str">
        <f>"999"</f>
        <v>999</v>
      </c>
      <c r="C142" s="7" t="s">
        <v>40</v>
      </c>
      <c r="D142" s="7" t="s">
        <v>195</v>
      </c>
    </row>
    <row r="143" spans="1:4" x14ac:dyDescent="0.25">
      <c r="A143" s="5" t="s">
        <v>246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246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246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246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246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246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246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246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246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246</v>
      </c>
      <c r="B152" s="5" t="str">
        <f>"999"</f>
        <v>999</v>
      </c>
      <c r="C152" s="5" t="s">
        <v>40</v>
      </c>
      <c r="D152" s="5" t="s">
        <v>195</v>
      </c>
    </row>
    <row r="153" spans="1:4" x14ac:dyDescent="0.25">
      <c r="A153" s="7" t="s">
        <v>247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247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247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247</v>
      </c>
      <c r="B156" s="7" t="str">
        <f>"999"</f>
        <v>999</v>
      </c>
      <c r="C156" s="7" t="s">
        <v>40</v>
      </c>
      <c r="D156" s="7" t="s">
        <v>195</v>
      </c>
    </row>
    <row r="157" spans="1:4" x14ac:dyDescent="0.25">
      <c r="A157" s="5" t="s">
        <v>253</v>
      </c>
      <c r="B157" s="5" t="str">
        <f>"1"</f>
        <v>1</v>
      </c>
      <c r="C157" s="5" t="s">
        <v>254</v>
      </c>
      <c r="D157" s="5" t="s">
        <v>254</v>
      </c>
    </row>
    <row r="158" spans="1:4" x14ac:dyDescent="0.25">
      <c r="A158" s="5" t="s">
        <v>253</v>
      </c>
      <c r="B158" s="5" t="str">
        <f>"2"</f>
        <v>2</v>
      </c>
      <c r="C158" s="5" t="s">
        <v>255</v>
      </c>
      <c r="D158" s="5" t="s">
        <v>255</v>
      </c>
    </row>
    <row r="159" spans="1:4" x14ac:dyDescent="0.25">
      <c r="A159" s="5" t="s">
        <v>253</v>
      </c>
      <c r="B159" s="5" t="str">
        <f>"3"</f>
        <v>3</v>
      </c>
      <c r="C159" s="5" t="s">
        <v>256</v>
      </c>
      <c r="D159" s="5" t="s">
        <v>256</v>
      </c>
    </row>
    <row r="160" spans="1:4" x14ac:dyDescent="0.25">
      <c r="A160" s="5" t="s">
        <v>253</v>
      </c>
      <c r="B160" s="5" t="str">
        <f>"4"</f>
        <v>4</v>
      </c>
      <c r="C160" s="5" t="s">
        <v>257</v>
      </c>
      <c r="D160" s="5" t="s">
        <v>257</v>
      </c>
    </row>
    <row r="161" spans="1:4" x14ac:dyDescent="0.25">
      <c r="A161" s="5" t="s">
        <v>253</v>
      </c>
      <c r="B161" s="5" t="str">
        <f>"5"</f>
        <v>5</v>
      </c>
      <c r="C161" s="5" t="s">
        <v>258</v>
      </c>
      <c r="D161" s="5" t="s">
        <v>258</v>
      </c>
    </row>
    <row r="162" spans="1:4" x14ac:dyDescent="0.25">
      <c r="A162" s="5" t="s">
        <v>253</v>
      </c>
      <c r="B162" s="5" t="str">
        <f>"6"</f>
        <v>6</v>
      </c>
      <c r="C162" s="5" t="s">
        <v>259</v>
      </c>
      <c r="D162" s="5" t="s">
        <v>259</v>
      </c>
    </row>
    <row r="163" spans="1:4" x14ac:dyDescent="0.25">
      <c r="A163" s="5" t="s">
        <v>253</v>
      </c>
      <c r="B163" s="5" t="str">
        <f>"7"</f>
        <v>7</v>
      </c>
      <c r="C163" s="5" t="s">
        <v>260</v>
      </c>
      <c r="D163" s="5" t="s">
        <v>260</v>
      </c>
    </row>
    <row r="164" spans="1:4" x14ac:dyDescent="0.25">
      <c r="A164" s="5" t="s">
        <v>253</v>
      </c>
      <c r="B164" s="5" t="str">
        <f>"8"</f>
        <v>8</v>
      </c>
      <c r="C164" s="5" t="s">
        <v>261</v>
      </c>
      <c r="D164" s="5" t="s">
        <v>261</v>
      </c>
    </row>
    <row r="165" spans="1:4" x14ac:dyDescent="0.25">
      <c r="A165" s="5" t="s">
        <v>253</v>
      </c>
      <c r="B165" s="5" t="str">
        <f>"9"</f>
        <v>9</v>
      </c>
      <c r="C165" s="5" t="s">
        <v>262</v>
      </c>
      <c r="D165" s="5" t="s">
        <v>262</v>
      </c>
    </row>
    <row r="166" spans="1:4" x14ac:dyDescent="0.25">
      <c r="A166" s="5" t="s">
        <v>253</v>
      </c>
      <c r="B166" s="5" t="str">
        <f>"10"</f>
        <v>10</v>
      </c>
      <c r="C166" s="5" t="s">
        <v>263</v>
      </c>
      <c r="D166" s="5" t="s">
        <v>263</v>
      </c>
    </row>
    <row r="167" spans="1:4" x14ac:dyDescent="0.25">
      <c r="A167" s="7" t="s">
        <v>264</v>
      </c>
      <c r="B167" s="8" t="s">
        <v>300</v>
      </c>
      <c r="C167" s="7" t="s">
        <v>97</v>
      </c>
      <c r="D167" s="7" t="s">
        <v>197</v>
      </c>
    </row>
    <row r="168" spans="1:4" x14ac:dyDescent="0.25">
      <c r="A168" s="7" t="s">
        <v>264</v>
      </c>
      <c r="B168" s="8" t="s">
        <v>301</v>
      </c>
      <c r="C168" s="7" t="s">
        <v>266</v>
      </c>
      <c r="D168" s="7"/>
    </row>
    <row r="169" spans="1:4" x14ac:dyDescent="0.25">
      <c r="A169" s="7" t="s">
        <v>264</v>
      </c>
      <c r="B169" s="8" t="s">
        <v>302</v>
      </c>
      <c r="C169" s="7" t="s">
        <v>267</v>
      </c>
      <c r="D169" s="7"/>
    </row>
    <row r="170" spans="1:4" x14ac:dyDescent="0.25">
      <c r="A170" s="29" t="s">
        <v>62</v>
      </c>
      <c r="B170" s="29" t="str">
        <f>"999"</f>
        <v>999</v>
      </c>
      <c r="C170" s="29" t="s">
        <v>40</v>
      </c>
      <c r="D170" s="29" t="s">
        <v>195</v>
      </c>
    </row>
    <row r="171" spans="1:4" x14ac:dyDescent="0.25">
      <c r="A171" s="7" t="s">
        <v>381</v>
      </c>
      <c r="B171" s="7" t="str">
        <f>"1"</f>
        <v>1</v>
      </c>
      <c r="C171" s="7" t="s">
        <v>382</v>
      </c>
      <c r="D171" s="7"/>
    </row>
    <row r="172" spans="1:4" x14ac:dyDescent="0.25">
      <c r="A172" s="7" t="s">
        <v>381</v>
      </c>
      <c r="B172" s="7" t="str">
        <f>"2"</f>
        <v>2</v>
      </c>
      <c r="C172" s="7" t="s">
        <v>383</v>
      </c>
      <c r="D172" s="7"/>
    </row>
    <row r="173" spans="1:4" x14ac:dyDescent="0.25">
      <c r="A173" s="7" t="s">
        <v>381</v>
      </c>
      <c r="B173" s="7" t="str">
        <f>"3"</f>
        <v>3</v>
      </c>
      <c r="C173" s="7" t="s">
        <v>384</v>
      </c>
      <c r="D173" s="7"/>
    </row>
    <row r="174" spans="1:4" x14ac:dyDescent="0.25">
      <c r="A174" s="5" t="s">
        <v>358</v>
      </c>
      <c r="B174" s="5" t="str">
        <f>"1"</f>
        <v>1</v>
      </c>
      <c r="C174" s="5" t="s">
        <v>359</v>
      </c>
      <c r="D174" s="5"/>
    </row>
    <row r="175" spans="1:4" x14ac:dyDescent="0.25">
      <c r="A175" s="5" t="s">
        <v>358</v>
      </c>
      <c r="B175" s="5" t="str">
        <f>"2"</f>
        <v>2</v>
      </c>
      <c r="C175" s="5" t="s">
        <v>360</v>
      </c>
      <c r="D175" s="5"/>
    </row>
    <row r="176" spans="1:4" x14ac:dyDescent="0.25">
      <c r="A176" s="5" t="s">
        <v>358</v>
      </c>
      <c r="B176" s="5" t="str">
        <f>"3"</f>
        <v>3</v>
      </c>
      <c r="C176" s="5" t="s">
        <v>361</v>
      </c>
      <c r="D176" s="5"/>
    </row>
    <row r="177" spans="1:4" x14ac:dyDescent="0.25">
      <c r="A177" s="5" t="s">
        <v>358</v>
      </c>
      <c r="B177" s="5" t="str">
        <f>"4"</f>
        <v>4</v>
      </c>
      <c r="C177" s="5" t="s">
        <v>362</v>
      </c>
      <c r="D177" s="5"/>
    </row>
    <row r="178" spans="1:4" x14ac:dyDescent="0.25">
      <c r="A178" s="5" t="s">
        <v>358</v>
      </c>
      <c r="B178" s="5" t="str">
        <f>"5"</f>
        <v>5</v>
      </c>
      <c r="C178" s="5" t="s">
        <v>363</v>
      </c>
      <c r="D178" s="5"/>
    </row>
    <row r="179" spans="1:4" x14ac:dyDescent="0.25">
      <c r="A179" s="5" t="s">
        <v>358</v>
      </c>
      <c r="B179" s="5" t="str">
        <f>"6"</f>
        <v>6</v>
      </c>
      <c r="C179" s="5" t="s">
        <v>364</v>
      </c>
      <c r="D179" s="5"/>
    </row>
    <row r="180" spans="1:4" x14ac:dyDescent="0.25">
      <c r="A180" s="5" t="s">
        <v>358</v>
      </c>
      <c r="B180" s="5" t="str">
        <f>"7"</f>
        <v>7</v>
      </c>
      <c r="C180" s="5" t="s">
        <v>365</v>
      </c>
      <c r="D180" s="5"/>
    </row>
    <row r="181" spans="1:4" x14ac:dyDescent="0.25">
      <c r="A181" s="5" t="s">
        <v>358</v>
      </c>
      <c r="B181" s="5" t="str">
        <f>"8"</f>
        <v>8</v>
      </c>
      <c r="C181" s="5" t="s">
        <v>366</v>
      </c>
      <c r="D181" s="5"/>
    </row>
    <row r="182" spans="1:4" x14ac:dyDescent="0.25">
      <c r="A182" s="5" t="s">
        <v>358</v>
      </c>
      <c r="B182" s="5" t="str">
        <f>"9"</f>
        <v>9</v>
      </c>
      <c r="C182" s="5" t="s">
        <v>367</v>
      </c>
      <c r="D182" s="5"/>
    </row>
    <row r="183" spans="1:4" x14ac:dyDescent="0.25">
      <c r="A183" s="5" t="s">
        <v>358</v>
      </c>
      <c r="B183" s="5" t="str">
        <f>"10"</f>
        <v>10</v>
      </c>
      <c r="C183" s="5" t="s">
        <v>368</v>
      </c>
      <c r="D183" s="5"/>
    </row>
    <row r="184" spans="1:4" x14ac:dyDescent="0.25">
      <c r="A184" s="7" t="s">
        <v>372</v>
      </c>
      <c r="B184" s="7" t="str">
        <f>"9999"</f>
        <v>9999</v>
      </c>
      <c r="C184" s="7" t="s">
        <v>371</v>
      </c>
      <c r="D184" s="7"/>
    </row>
    <row r="185" spans="1:4" x14ac:dyDescent="0.25">
      <c r="A185" s="5" t="s">
        <v>385</v>
      </c>
      <c r="B185" s="5" t="str">
        <f>"55"</f>
        <v>55</v>
      </c>
      <c r="C185" s="5" t="s">
        <v>389</v>
      </c>
      <c r="D185" s="5"/>
    </row>
    <row r="186" spans="1:4" x14ac:dyDescent="0.25">
      <c r="A186" s="5" t="s">
        <v>385</v>
      </c>
      <c r="B186" s="5" t="str">
        <f>"51"</f>
        <v>51</v>
      </c>
      <c r="C186" s="5" t="s">
        <v>386</v>
      </c>
      <c r="D186" s="5"/>
    </row>
    <row r="187" spans="1:4" x14ac:dyDescent="0.25">
      <c r="A187" s="5" t="s">
        <v>385</v>
      </c>
      <c r="B187" s="5" t="str">
        <f>"53"</f>
        <v>53</v>
      </c>
      <c r="C187" s="5" t="s">
        <v>387</v>
      </c>
      <c r="D187" s="5"/>
    </row>
    <row r="188" spans="1:4" x14ac:dyDescent="0.25">
      <c r="A188" s="5" t="s">
        <v>385</v>
      </c>
      <c r="B188" s="5" t="str">
        <f>"54"</f>
        <v>54</v>
      </c>
      <c r="C188" s="5" t="s">
        <v>388</v>
      </c>
      <c r="D188" s="5"/>
    </row>
    <row r="189" spans="1:4" x14ac:dyDescent="0.25">
      <c r="A189" s="7" t="s">
        <v>395</v>
      </c>
      <c r="B189" s="8" t="s">
        <v>301</v>
      </c>
      <c r="C189" s="7" t="s">
        <v>266</v>
      </c>
      <c r="D189" s="7"/>
    </row>
    <row r="190" spans="1:4" x14ac:dyDescent="0.25">
      <c r="A190" s="5" t="s">
        <v>394</v>
      </c>
      <c r="B190" s="5" t="s">
        <v>649</v>
      </c>
      <c r="C190" s="5" t="s">
        <v>659</v>
      </c>
      <c r="D190" s="5" t="s">
        <v>659</v>
      </c>
    </row>
    <row r="191" spans="1:4" x14ac:dyDescent="0.25">
      <c r="A191" s="5" t="s">
        <v>394</v>
      </c>
      <c r="B191" s="5" t="s">
        <v>660</v>
      </c>
      <c r="C191" s="5" t="s">
        <v>661</v>
      </c>
      <c r="D191" s="5" t="s">
        <v>661</v>
      </c>
    </row>
    <row r="192" spans="1:4" x14ac:dyDescent="0.25">
      <c r="A192" s="5" t="s">
        <v>394</v>
      </c>
      <c r="B192" s="5" t="s">
        <v>662</v>
      </c>
      <c r="C192" s="5" t="s">
        <v>663</v>
      </c>
      <c r="D192" s="5" t="s">
        <v>663</v>
      </c>
    </row>
    <row r="193" spans="1:4" x14ac:dyDescent="0.25">
      <c r="A193" s="5" t="s">
        <v>394</v>
      </c>
      <c r="B193" s="5" t="s">
        <v>664</v>
      </c>
      <c r="C193" s="5" t="s">
        <v>665</v>
      </c>
      <c r="D193" s="5" t="s">
        <v>665</v>
      </c>
    </row>
    <row r="194" spans="1:4" x14ac:dyDescent="0.25">
      <c r="A194" s="5" t="s">
        <v>394</v>
      </c>
      <c r="B194" s="5" t="s">
        <v>666</v>
      </c>
      <c r="C194" s="5" t="s">
        <v>667</v>
      </c>
      <c r="D194" s="5" t="s">
        <v>667</v>
      </c>
    </row>
    <row r="195" spans="1:4" x14ac:dyDescent="0.25">
      <c r="A195" s="5" t="s">
        <v>394</v>
      </c>
      <c r="B195" s="5" t="s">
        <v>668</v>
      </c>
      <c r="C195" s="5" t="s">
        <v>669</v>
      </c>
      <c r="D195" s="5" t="s">
        <v>669</v>
      </c>
    </row>
    <row r="196" spans="1:4" x14ac:dyDescent="0.25">
      <c r="A196" s="5" t="s">
        <v>394</v>
      </c>
      <c r="B196" s="5" t="s">
        <v>670</v>
      </c>
      <c r="C196" s="5" t="s">
        <v>671</v>
      </c>
      <c r="D196" s="5" t="s">
        <v>671</v>
      </c>
    </row>
    <row r="197" spans="1:4" x14ac:dyDescent="0.25">
      <c r="A197" s="5" t="s">
        <v>394</v>
      </c>
      <c r="B197" s="5" t="s">
        <v>672</v>
      </c>
      <c r="C197" s="5" t="s">
        <v>673</v>
      </c>
      <c r="D197" s="5" t="s">
        <v>673</v>
      </c>
    </row>
    <row r="198" spans="1:4" x14ac:dyDescent="0.25">
      <c r="A198" s="5" t="s">
        <v>394</v>
      </c>
      <c r="B198" s="5" t="s">
        <v>674</v>
      </c>
      <c r="C198" s="5" t="s">
        <v>675</v>
      </c>
      <c r="D198" s="5" t="s">
        <v>675</v>
      </c>
    </row>
    <row r="199" spans="1:4" x14ac:dyDescent="0.25">
      <c r="A199" s="5" t="s">
        <v>394</v>
      </c>
      <c r="B199" s="5" t="s">
        <v>676</v>
      </c>
      <c r="C199" s="5" t="s">
        <v>677</v>
      </c>
      <c r="D199" s="5" t="s">
        <v>677</v>
      </c>
    </row>
    <row r="200" spans="1:4" x14ac:dyDescent="0.25">
      <c r="A200" s="5" t="s">
        <v>394</v>
      </c>
      <c r="B200" s="5" t="s">
        <v>678</v>
      </c>
      <c r="C200" s="5" t="s">
        <v>679</v>
      </c>
      <c r="D200" s="5" t="s">
        <v>679</v>
      </c>
    </row>
    <row r="201" spans="1:4" x14ac:dyDescent="0.25">
      <c r="A201" s="5" t="s">
        <v>394</v>
      </c>
      <c r="B201" s="5" t="s">
        <v>680</v>
      </c>
      <c r="C201" s="5" t="s">
        <v>681</v>
      </c>
      <c r="D201" s="5" t="s">
        <v>681</v>
      </c>
    </row>
    <row r="202" spans="1:4" x14ac:dyDescent="0.25">
      <c r="A202" s="5" t="s">
        <v>394</v>
      </c>
      <c r="B202" s="5" t="s">
        <v>682</v>
      </c>
      <c r="C202" s="5" t="s">
        <v>683</v>
      </c>
      <c r="D202" s="5" t="s">
        <v>683</v>
      </c>
    </row>
    <row r="203" spans="1:4" x14ac:dyDescent="0.25">
      <c r="A203" s="5" t="s">
        <v>394</v>
      </c>
      <c r="B203" s="5" t="s">
        <v>62</v>
      </c>
      <c r="C203" s="5" t="s">
        <v>409</v>
      </c>
      <c r="D203" s="5" t="s">
        <v>684</v>
      </c>
    </row>
    <row r="204" spans="1:4" x14ac:dyDescent="0.25">
      <c r="A204" s="7" t="s">
        <v>396</v>
      </c>
      <c r="B204" s="7" t="str">
        <f>"999"</f>
        <v>999</v>
      </c>
      <c r="C204" s="7" t="s">
        <v>397</v>
      </c>
      <c r="D204" s="7"/>
    </row>
    <row r="205" spans="1:4" x14ac:dyDescent="0.25">
      <c r="A205" s="5" t="s">
        <v>403</v>
      </c>
      <c r="B205" s="5" t="str">
        <f>"4"</f>
        <v>4</v>
      </c>
      <c r="C205" s="5" t="s">
        <v>389</v>
      </c>
      <c r="D205" s="5"/>
    </row>
    <row r="206" spans="1:4" x14ac:dyDescent="0.25">
      <c r="A206" s="5" t="s">
        <v>403</v>
      </c>
      <c r="B206" s="5" t="str">
        <f>"1"</f>
        <v>1</v>
      </c>
      <c r="C206" s="5" t="s">
        <v>386</v>
      </c>
      <c r="D206" s="5"/>
    </row>
    <row r="207" spans="1:4" x14ac:dyDescent="0.25">
      <c r="A207" s="5" t="s">
        <v>403</v>
      </c>
      <c r="B207" s="5" t="str">
        <f>"2"</f>
        <v>2</v>
      </c>
      <c r="C207" s="5" t="s">
        <v>387</v>
      </c>
      <c r="D207" s="5"/>
    </row>
    <row r="208" spans="1:4" x14ac:dyDescent="0.25">
      <c r="A208" s="5" t="s">
        <v>403</v>
      </c>
      <c r="B208" s="5" t="str">
        <f>"3"</f>
        <v>3</v>
      </c>
      <c r="C208" s="5" t="s">
        <v>388</v>
      </c>
      <c r="D208" s="5"/>
    </row>
    <row r="209" spans="1:4" x14ac:dyDescent="0.25">
      <c r="A209" s="7" t="s">
        <v>644</v>
      </c>
      <c r="B209" s="7" t="str">
        <f>"1"</f>
        <v>1</v>
      </c>
      <c r="C209" s="7" t="s">
        <v>645</v>
      </c>
      <c r="D209" s="7"/>
    </row>
    <row r="210" spans="1:4" x14ac:dyDescent="0.25">
      <c r="A210" s="7" t="s">
        <v>644</v>
      </c>
      <c r="B210" s="7" t="str">
        <f>"2"</f>
        <v>2</v>
      </c>
      <c r="C210" s="7" t="s">
        <v>646</v>
      </c>
      <c r="D210" s="7"/>
    </row>
    <row r="211" spans="1:4" x14ac:dyDescent="0.25">
      <c r="A211" s="7" t="s">
        <v>644</v>
      </c>
      <c r="B211" s="7" t="str">
        <f>"9"</f>
        <v>9</v>
      </c>
      <c r="C211" s="7" t="s">
        <v>647</v>
      </c>
      <c r="D211" s="7"/>
    </row>
    <row r="212" spans="1:4" x14ac:dyDescent="0.25">
      <c r="A212" s="7" t="s">
        <v>644</v>
      </c>
      <c r="B212" s="7" t="str">
        <f>"99"</f>
        <v>99</v>
      </c>
      <c r="C212" s="7" t="s">
        <v>40</v>
      </c>
      <c r="D212" s="7" t="s">
        <v>195</v>
      </c>
    </row>
    <row r="213" spans="1:4" x14ac:dyDescent="0.25">
      <c r="A213" s="5" t="s">
        <v>648</v>
      </c>
      <c r="B213" s="5" t="s">
        <v>650</v>
      </c>
      <c r="C213" s="5" t="s">
        <v>650</v>
      </c>
      <c r="D213" s="5" t="s">
        <v>650</v>
      </c>
    </row>
    <row r="214" spans="1:4" x14ac:dyDescent="0.25">
      <c r="A214" s="5" t="s">
        <v>648</v>
      </c>
      <c r="B214" s="5" t="s">
        <v>820</v>
      </c>
      <c r="C214" s="5" t="s">
        <v>820</v>
      </c>
      <c r="D214" s="5" t="s">
        <v>820</v>
      </c>
    </row>
    <row r="215" spans="1:4" x14ac:dyDescent="0.25">
      <c r="A215" s="5" t="s">
        <v>648</v>
      </c>
      <c r="B215" s="5" t="s">
        <v>821</v>
      </c>
      <c r="C215" s="5" t="s">
        <v>821</v>
      </c>
      <c r="D215" s="5" t="s">
        <v>821</v>
      </c>
    </row>
    <row r="216" spans="1:4" x14ac:dyDescent="0.25">
      <c r="A216" s="5" t="s">
        <v>648</v>
      </c>
      <c r="B216" s="5" t="s">
        <v>822</v>
      </c>
      <c r="C216" s="5" t="s">
        <v>822</v>
      </c>
      <c r="D216" s="5" t="s">
        <v>822</v>
      </c>
    </row>
    <row r="217" spans="1:4" x14ac:dyDescent="0.25">
      <c r="A217" s="5" t="s">
        <v>648</v>
      </c>
      <c r="B217" s="5" t="s">
        <v>823</v>
      </c>
      <c r="C217" s="5" t="s">
        <v>823</v>
      </c>
      <c r="D217" s="5" t="s">
        <v>823</v>
      </c>
    </row>
    <row r="218" spans="1:4" x14ac:dyDescent="0.25">
      <c r="A218" s="5" t="s">
        <v>648</v>
      </c>
      <c r="B218" s="5" t="s">
        <v>824</v>
      </c>
      <c r="C218" s="5" t="s">
        <v>824</v>
      </c>
      <c r="D218" s="5" t="s">
        <v>824</v>
      </c>
    </row>
    <row r="219" spans="1:4" x14ac:dyDescent="0.25">
      <c r="A219" s="5" t="s">
        <v>648</v>
      </c>
      <c r="B219" s="5" t="s">
        <v>825</v>
      </c>
      <c r="C219" s="5" t="s">
        <v>825</v>
      </c>
      <c r="D219" s="5" t="s">
        <v>825</v>
      </c>
    </row>
    <row r="220" spans="1:4" x14ac:dyDescent="0.25">
      <c r="A220" s="5" t="s">
        <v>648</v>
      </c>
      <c r="B220" s="5" t="s">
        <v>826</v>
      </c>
      <c r="C220" s="5" t="s">
        <v>826</v>
      </c>
      <c r="D220" s="5" t="s">
        <v>826</v>
      </c>
    </row>
    <row r="221" spans="1:4" x14ac:dyDescent="0.25">
      <c r="A221" s="7" t="s">
        <v>852</v>
      </c>
      <c r="B221" s="7" t="s">
        <v>62</v>
      </c>
      <c r="C221" s="7" t="s">
        <v>40</v>
      </c>
      <c r="D221" s="7" t="s">
        <v>195</v>
      </c>
    </row>
    <row r="222" spans="1:4" x14ac:dyDescent="0.25">
      <c r="A222" s="40" t="s">
        <v>656</v>
      </c>
      <c r="B222" s="5" t="s">
        <v>232</v>
      </c>
      <c r="C222" s="5" t="s">
        <v>657</v>
      </c>
      <c r="D222" s="5"/>
    </row>
    <row r="223" spans="1:4" x14ac:dyDescent="0.25">
      <c r="A223" s="7" t="s">
        <v>827</v>
      </c>
      <c r="B223" s="7" t="str">
        <f>"88888"</f>
        <v>88888</v>
      </c>
      <c r="C223" s="7" t="s">
        <v>646</v>
      </c>
      <c r="D223" s="7"/>
    </row>
    <row r="224" spans="1:4" x14ac:dyDescent="0.25">
      <c r="A224" s="7" t="s">
        <v>827</v>
      </c>
      <c r="B224" s="7" t="str">
        <f>"99999"</f>
        <v>99999</v>
      </c>
      <c r="C224" s="7" t="s">
        <v>40</v>
      </c>
      <c r="D224" s="7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42</v>
      </c>
      <c r="B1" t="s">
        <v>28</v>
      </c>
      <c r="C1" t="s">
        <v>214</v>
      </c>
    </row>
    <row r="2" spans="1:3" x14ac:dyDescent="0.25">
      <c r="A2" t="s">
        <v>64</v>
      </c>
      <c r="B2" t="s">
        <v>145</v>
      </c>
      <c r="C2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8"/>
  <sheetViews>
    <sheetView workbookViewId="0">
      <selection activeCell="B3" sqref="B3"/>
    </sheetView>
  </sheetViews>
  <sheetFormatPr defaultRowHeight="15" x14ac:dyDescent="0.25"/>
  <cols>
    <col min="1" max="1" width="26.7109375" customWidth="1"/>
    <col min="3" max="3" width="24" customWidth="1"/>
    <col min="4" max="4" width="34.140625" bestFit="1" customWidth="1"/>
  </cols>
  <sheetData>
    <row r="1" spans="1:4" x14ac:dyDescent="0.25">
      <c r="A1" s="2" t="s">
        <v>48</v>
      </c>
      <c r="B1" s="2" t="s">
        <v>7</v>
      </c>
      <c r="C1" s="2" t="s">
        <v>49</v>
      </c>
      <c r="D1" s="2" t="s">
        <v>214</v>
      </c>
    </row>
    <row r="2" spans="1:4" x14ac:dyDescent="0.25">
      <c r="A2" s="38" t="s">
        <v>843</v>
      </c>
      <c r="B2" s="39" t="s">
        <v>846</v>
      </c>
      <c r="C2" s="38"/>
      <c r="D2" s="39" t="s">
        <v>850</v>
      </c>
    </row>
    <row r="3" spans="1:4" x14ac:dyDescent="0.25">
      <c r="A3" s="39" t="s">
        <v>844</v>
      </c>
      <c r="B3" s="2" t="s">
        <v>45</v>
      </c>
      <c r="D3" t="s">
        <v>851</v>
      </c>
    </row>
    <row r="4" spans="1:4" x14ac:dyDescent="0.25">
      <c r="A4" s="2" t="s">
        <v>50</v>
      </c>
      <c r="B4" s="2" t="s">
        <v>45</v>
      </c>
      <c r="C4" s="2" t="s">
        <v>21</v>
      </c>
      <c r="D4" s="2" t="s">
        <v>304</v>
      </c>
    </row>
    <row r="5" spans="1:4" x14ac:dyDescent="0.25">
      <c r="A5" s="2"/>
      <c r="B5" s="2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72"/>
  <sheetViews>
    <sheetView topLeftCell="A156" workbookViewId="0">
      <selection activeCell="A156" sqref="A1:C1048576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268</v>
      </c>
      <c r="D1" t="s">
        <v>25</v>
      </c>
    </row>
    <row r="2" spans="1:4" x14ac:dyDescent="0.25">
      <c r="A2" s="12" t="s">
        <v>305</v>
      </c>
      <c r="B2" s="12" t="s">
        <v>20</v>
      </c>
      <c r="C2" s="12" t="b">
        <v>0</v>
      </c>
    </row>
    <row r="3" spans="1:4" x14ac:dyDescent="0.25">
      <c r="A3" s="12" t="s">
        <v>235</v>
      </c>
      <c r="B3" s="12" t="s">
        <v>36</v>
      </c>
      <c r="C3" s="12" t="b">
        <v>0</v>
      </c>
    </row>
    <row r="4" spans="1:4" x14ac:dyDescent="0.25">
      <c r="A4" s="13" t="s">
        <v>306</v>
      </c>
      <c r="B4" s="12" t="s">
        <v>307</v>
      </c>
      <c r="C4" s="12" t="b">
        <v>0</v>
      </c>
    </row>
    <row r="5" spans="1:4" x14ac:dyDescent="0.25">
      <c r="A5" s="13" t="s">
        <v>308</v>
      </c>
      <c r="B5" s="12" t="s">
        <v>307</v>
      </c>
      <c r="C5" s="12" t="b">
        <v>0</v>
      </c>
    </row>
    <row r="6" spans="1:4" x14ac:dyDescent="0.25">
      <c r="A6" s="12" t="s">
        <v>309</v>
      </c>
      <c r="B6" s="12" t="s">
        <v>8</v>
      </c>
      <c r="C6" s="12" t="b">
        <v>0</v>
      </c>
    </row>
    <row r="7" spans="1:4" x14ac:dyDescent="0.25">
      <c r="A7" s="12" t="s">
        <v>310</v>
      </c>
      <c r="B7" s="12" t="s">
        <v>8</v>
      </c>
      <c r="C7" s="12" t="b">
        <v>0</v>
      </c>
    </row>
    <row r="8" spans="1:4" x14ac:dyDescent="0.25">
      <c r="A8" s="12" t="s">
        <v>311</v>
      </c>
      <c r="B8" s="12" t="s">
        <v>8</v>
      </c>
      <c r="C8" s="12" t="b">
        <v>0</v>
      </c>
    </row>
    <row r="9" spans="1:4" x14ac:dyDescent="0.25">
      <c r="A9" s="12" t="s">
        <v>219</v>
      </c>
      <c r="B9" s="12" t="s">
        <v>20</v>
      </c>
      <c r="C9" s="12" t="b">
        <v>0</v>
      </c>
    </row>
    <row r="10" spans="1:4" x14ac:dyDescent="0.25">
      <c r="A10" s="13" t="s">
        <v>632</v>
      </c>
      <c r="B10" s="13" t="s">
        <v>20</v>
      </c>
      <c r="C10" s="13" t="b">
        <v>0</v>
      </c>
    </row>
    <row r="11" spans="1:4" x14ac:dyDescent="0.25">
      <c r="A11" s="13" t="s">
        <v>695</v>
      </c>
      <c r="B11" s="13" t="s">
        <v>8</v>
      </c>
      <c r="C11" s="13" t="b">
        <v>0</v>
      </c>
    </row>
    <row r="12" spans="1:4" x14ac:dyDescent="0.25">
      <c r="A12" s="13" t="s">
        <v>312</v>
      </c>
      <c r="B12" s="12" t="s">
        <v>9</v>
      </c>
      <c r="C12" s="12" t="b">
        <v>0</v>
      </c>
    </row>
    <row r="13" spans="1:4" x14ac:dyDescent="0.25">
      <c r="A13" s="13" t="s">
        <v>313</v>
      </c>
      <c r="B13" s="12" t="s">
        <v>9</v>
      </c>
      <c r="C13" s="12" t="b">
        <v>0</v>
      </c>
    </row>
    <row r="14" spans="1:4" x14ac:dyDescent="0.25">
      <c r="A14" s="13" t="s">
        <v>314</v>
      </c>
      <c r="B14" s="12" t="s">
        <v>9</v>
      </c>
      <c r="C14" s="12" t="b">
        <v>0</v>
      </c>
    </row>
    <row r="15" spans="1:4" x14ac:dyDescent="0.25">
      <c r="A15" s="13" t="s">
        <v>315</v>
      </c>
      <c r="B15" s="12" t="s">
        <v>36</v>
      </c>
      <c r="C15" s="12" t="b">
        <v>0</v>
      </c>
    </row>
    <row r="16" spans="1:4" x14ac:dyDescent="0.25">
      <c r="A16" s="13" t="s">
        <v>316</v>
      </c>
      <c r="B16" s="12" t="s">
        <v>36</v>
      </c>
      <c r="C16" s="12" t="b">
        <v>0</v>
      </c>
    </row>
    <row r="17" spans="1:3" x14ac:dyDescent="0.25">
      <c r="A17" s="13" t="s">
        <v>317</v>
      </c>
      <c r="B17" s="12" t="s">
        <v>307</v>
      </c>
      <c r="C17" s="12" t="b">
        <v>0</v>
      </c>
    </row>
    <row r="18" spans="1:3" x14ac:dyDescent="0.25">
      <c r="A18" s="13" t="s">
        <v>318</v>
      </c>
      <c r="B18" s="12" t="s">
        <v>36</v>
      </c>
      <c r="C18" s="12" t="b">
        <v>0</v>
      </c>
    </row>
    <row r="19" spans="1:3" x14ac:dyDescent="0.25">
      <c r="A19" s="13" t="s">
        <v>319</v>
      </c>
      <c r="B19" s="12" t="s">
        <v>307</v>
      </c>
      <c r="C19" s="12" t="b">
        <v>0</v>
      </c>
    </row>
    <row r="20" spans="1:3" x14ac:dyDescent="0.25">
      <c r="A20" s="12" t="s">
        <v>320</v>
      </c>
      <c r="B20" s="12" t="s">
        <v>20</v>
      </c>
      <c r="C20" s="12" t="b">
        <v>0</v>
      </c>
    </row>
    <row r="21" spans="1:3" x14ac:dyDescent="0.25">
      <c r="A21" s="12" t="s">
        <v>694</v>
      </c>
      <c r="B21" s="12" t="s">
        <v>8</v>
      </c>
      <c r="C21" s="12" t="b">
        <v>0</v>
      </c>
    </row>
    <row r="22" spans="1:3" x14ac:dyDescent="0.25">
      <c r="A22" s="12" t="s">
        <v>693</v>
      </c>
      <c r="B22" s="12" t="s">
        <v>8</v>
      </c>
      <c r="C22" s="12" t="b">
        <v>0</v>
      </c>
    </row>
    <row r="23" spans="1:3" x14ac:dyDescent="0.25">
      <c r="A23" s="12" t="s">
        <v>692</v>
      </c>
      <c r="B23" s="12" t="s">
        <v>8</v>
      </c>
      <c r="C23" s="12" t="b">
        <v>0</v>
      </c>
    </row>
    <row r="24" spans="1:3" x14ac:dyDescent="0.25">
      <c r="A24" s="12" t="s">
        <v>321</v>
      </c>
      <c r="B24" s="12" t="s">
        <v>20</v>
      </c>
      <c r="C24" s="12" t="b">
        <v>0</v>
      </c>
    </row>
    <row r="25" spans="1:3" x14ac:dyDescent="0.25">
      <c r="A25" s="12" t="s">
        <v>322</v>
      </c>
      <c r="B25" s="12" t="s">
        <v>21</v>
      </c>
      <c r="C25" s="12" t="b">
        <v>0</v>
      </c>
    </row>
    <row r="26" spans="1:3" x14ac:dyDescent="0.25">
      <c r="A26" s="12" t="s">
        <v>323</v>
      </c>
      <c r="B26" s="12" t="s">
        <v>9</v>
      </c>
      <c r="C26" s="12" t="b">
        <v>0</v>
      </c>
    </row>
    <row r="27" spans="1:3" x14ac:dyDescent="0.25">
      <c r="A27" s="12" t="s">
        <v>324</v>
      </c>
      <c r="B27" s="12" t="s">
        <v>20</v>
      </c>
      <c r="C27" s="12" t="b">
        <v>0</v>
      </c>
    </row>
    <row r="28" spans="1:3" x14ac:dyDescent="0.25">
      <c r="A28" s="12" t="s">
        <v>325</v>
      </c>
      <c r="B28" s="12" t="s">
        <v>8</v>
      </c>
      <c r="C28" s="12" t="b">
        <v>0</v>
      </c>
    </row>
    <row r="29" spans="1:3" x14ac:dyDescent="0.25">
      <c r="A29" s="12" t="s">
        <v>326</v>
      </c>
      <c r="B29" s="12" t="s">
        <v>20</v>
      </c>
      <c r="C29" s="12" t="b">
        <v>0</v>
      </c>
    </row>
    <row r="30" spans="1:3" x14ac:dyDescent="0.25">
      <c r="A30" s="12" t="s">
        <v>54</v>
      </c>
      <c r="B30" s="12" t="s">
        <v>36</v>
      </c>
      <c r="C30" s="12" t="b">
        <v>0</v>
      </c>
    </row>
    <row r="31" spans="1:3" x14ac:dyDescent="0.25">
      <c r="A31" s="13" t="s">
        <v>327</v>
      </c>
      <c r="B31" s="12" t="s">
        <v>9</v>
      </c>
      <c r="C31" s="12" t="b">
        <v>0</v>
      </c>
    </row>
    <row r="32" spans="1:3" x14ac:dyDescent="0.25">
      <c r="A32" s="12" t="s">
        <v>328</v>
      </c>
      <c r="B32" s="12" t="s">
        <v>20</v>
      </c>
      <c r="C32" s="12" t="b">
        <v>0</v>
      </c>
    </row>
    <row r="33" spans="1:3" x14ac:dyDescent="0.25">
      <c r="A33" s="12" t="s">
        <v>329</v>
      </c>
      <c r="B33" s="12" t="s">
        <v>8</v>
      </c>
      <c r="C33" s="12" t="b">
        <v>0</v>
      </c>
    </row>
    <row r="34" spans="1:3" x14ac:dyDescent="0.25">
      <c r="A34" s="12" t="s">
        <v>330</v>
      </c>
      <c r="B34" s="12" t="s">
        <v>8</v>
      </c>
      <c r="C34" s="12" t="b">
        <v>0</v>
      </c>
    </row>
    <row r="35" spans="1:3" x14ac:dyDescent="0.25">
      <c r="A35" s="12" t="s">
        <v>331</v>
      </c>
      <c r="B35" s="12" t="s">
        <v>8</v>
      </c>
      <c r="C35" s="12" t="b">
        <v>0</v>
      </c>
    </row>
    <row r="36" spans="1:3" x14ac:dyDescent="0.25">
      <c r="A36" s="12" t="s">
        <v>332</v>
      </c>
      <c r="B36" s="12" t="s">
        <v>307</v>
      </c>
      <c r="C36" s="12" t="b">
        <v>0</v>
      </c>
    </row>
    <row r="37" spans="1:3" x14ac:dyDescent="0.25">
      <c r="A37" s="13" t="s">
        <v>333</v>
      </c>
      <c r="B37" s="12" t="s">
        <v>21</v>
      </c>
      <c r="C37" s="12" t="b">
        <v>0</v>
      </c>
    </row>
    <row r="38" spans="1:3" x14ac:dyDescent="0.25">
      <c r="A38" s="12" t="s">
        <v>334</v>
      </c>
      <c r="B38" s="12" t="s">
        <v>9</v>
      </c>
      <c r="C38" s="12" t="b">
        <v>0</v>
      </c>
    </row>
    <row r="39" spans="1:3" x14ac:dyDescent="0.25">
      <c r="A39" s="12" t="s">
        <v>253</v>
      </c>
      <c r="B39" s="12" t="s">
        <v>36</v>
      </c>
      <c r="C39" s="12" t="b">
        <v>0</v>
      </c>
    </row>
    <row r="40" spans="1:3" x14ac:dyDescent="0.25">
      <c r="A40" s="12" t="s">
        <v>377</v>
      </c>
      <c r="B40" s="12" t="s">
        <v>8</v>
      </c>
      <c r="C40" s="12" t="b">
        <v>0</v>
      </c>
    </row>
    <row r="41" spans="1:3" x14ac:dyDescent="0.25">
      <c r="A41" s="13" t="s">
        <v>335</v>
      </c>
      <c r="B41" s="12" t="s">
        <v>21</v>
      </c>
      <c r="C41" s="12" t="b">
        <v>0</v>
      </c>
    </row>
    <row r="42" spans="1:3" x14ac:dyDescent="0.25">
      <c r="A42" s="13" t="s">
        <v>336</v>
      </c>
      <c r="B42" s="12" t="s">
        <v>21</v>
      </c>
      <c r="C42" s="12" t="b">
        <v>0</v>
      </c>
    </row>
    <row r="43" spans="1:3" x14ac:dyDescent="0.25">
      <c r="A43" s="13" t="s">
        <v>842</v>
      </c>
      <c r="B43" s="12" t="s">
        <v>20</v>
      </c>
      <c r="C43" s="12" t="b">
        <v>0</v>
      </c>
    </row>
    <row r="44" spans="1:3" x14ac:dyDescent="0.25">
      <c r="A44" s="12" t="s">
        <v>337</v>
      </c>
      <c r="B44" s="12" t="s">
        <v>9</v>
      </c>
      <c r="C44" s="12" t="b">
        <v>0</v>
      </c>
    </row>
    <row r="45" spans="1:3" x14ac:dyDescent="0.25">
      <c r="A45" s="12" t="s">
        <v>338</v>
      </c>
      <c r="B45" s="12" t="s">
        <v>8</v>
      </c>
      <c r="C45" s="12" t="b">
        <v>0</v>
      </c>
    </row>
    <row r="46" spans="1:3" x14ac:dyDescent="0.25">
      <c r="A46" s="12" t="s">
        <v>339</v>
      </c>
      <c r="B46" s="12" t="s">
        <v>9</v>
      </c>
      <c r="C46" s="12" t="b">
        <v>0</v>
      </c>
    </row>
    <row r="47" spans="1:3" x14ac:dyDescent="0.25">
      <c r="A47" s="12" t="s">
        <v>340</v>
      </c>
      <c r="B47" s="12" t="s">
        <v>8</v>
      </c>
      <c r="C47" s="12" t="b">
        <v>0</v>
      </c>
    </row>
    <row r="48" spans="1:3" x14ac:dyDescent="0.25">
      <c r="A48" s="12" t="s">
        <v>341</v>
      </c>
      <c r="B48" s="12" t="s">
        <v>20</v>
      </c>
      <c r="C48" s="12" t="b">
        <v>0</v>
      </c>
    </row>
    <row r="49" spans="1:3" x14ac:dyDescent="0.25">
      <c r="A49" s="12" t="s">
        <v>342</v>
      </c>
      <c r="B49" s="12" t="s">
        <v>20</v>
      </c>
      <c r="C49" s="12" t="b">
        <v>0</v>
      </c>
    </row>
    <row r="50" spans="1:3" x14ac:dyDescent="0.25">
      <c r="A50" s="12" t="s">
        <v>343</v>
      </c>
      <c r="B50" s="12" t="s">
        <v>20</v>
      </c>
      <c r="C50" s="12" t="b">
        <v>0</v>
      </c>
    </row>
    <row r="51" spans="1:3" x14ac:dyDescent="0.25">
      <c r="A51" s="12" t="s">
        <v>344</v>
      </c>
      <c r="B51" s="12" t="s">
        <v>307</v>
      </c>
      <c r="C51" s="12" t="b">
        <v>0</v>
      </c>
    </row>
    <row r="52" spans="1:3" x14ac:dyDescent="0.25">
      <c r="A52" s="12" t="s">
        <v>633</v>
      </c>
      <c r="B52" s="12" t="s">
        <v>9</v>
      </c>
      <c r="C52" s="12" t="b">
        <v>0</v>
      </c>
    </row>
    <row r="53" spans="1:3" x14ac:dyDescent="0.25">
      <c r="A53" s="13" t="s">
        <v>345</v>
      </c>
      <c r="B53" s="12" t="s">
        <v>21</v>
      </c>
      <c r="C53" s="12" t="b">
        <v>0</v>
      </c>
    </row>
    <row r="54" spans="1:3" x14ac:dyDescent="0.25">
      <c r="A54" s="12" t="s">
        <v>399</v>
      </c>
      <c r="B54" s="12" t="s">
        <v>8</v>
      </c>
      <c r="C54" s="12" t="b">
        <v>0</v>
      </c>
    </row>
    <row r="55" spans="1:3" x14ac:dyDescent="0.25">
      <c r="A55" s="12" t="s">
        <v>608</v>
      </c>
      <c r="B55" s="12" t="s">
        <v>8</v>
      </c>
      <c r="C55" s="12" t="b">
        <v>0</v>
      </c>
    </row>
    <row r="56" spans="1:3" x14ac:dyDescent="0.25">
      <c r="A56" s="13" t="s">
        <v>346</v>
      </c>
      <c r="B56" s="12" t="s">
        <v>21</v>
      </c>
      <c r="C56" s="12" t="b">
        <v>0</v>
      </c>
    </row>
    <row r="57" spans="1:3" x14ac:dyDescent="0.25">
      <c r="A57" s="13" t="s">
        <v>347</v>
      </c>
      <c r="B57" s="12" t="s">
        <v>21</v>
      </c>
      <c r="C57" s="12" t="b">
        <v>0</v>
      </c>
    </row>
    <row r="58" spans="1:3" x14ac:dyDescent="0.25">
      <c r="A58" s="13" t="s">
        <v>348</v>
      </c>
      <c r="B58" s="12" t="s">
        <v>21</v>
      </c>
      <c r="C58" s="12" t="b">
        <v>0</v>
      </c>
    </row>
    <row r="59" spans="1:3" x14ac:dyDescent="0.25">
      <c r="A59" s="13" t="s">
        <v>349</v>
      </c>
      <c r="B59" s="12" t="s">
        <v>21</v>
      </c>
      <c r="C59" s="12" t="b">
        <v>0</v>
      </c>
    </row>
    <row r="60" spans="1:3" x14ac:dyDescent="0.25">
      <c r="A60" s="13" t="s">
        <v>350</v>
      </c>
      <c r="B60" s="12" t="s">
        <v>21</v>
      </c>
      <c r="C60" s="12" t="b">
        <v>0</v>
      </c>
    </row>
    <row r="61" spans="1:3" x14ac:dyDescent="0.25">
      <c r="A61" s="13" t="s">
        <v>351</v>
      </c>
      <c r="B61" s="12" t="s">
        <v>21</v>
      </c>
      <c r="C61" s="12" t="b">
        <v>0</v>
      </c>
    </row>
    <row r="62" spans="1:3" x14ac:dyDescent="0.25">
      <c r="A62" s="13" t="s">
        <v>352</v>
      </c>
      <c r="B62" s="12" t="s">
        <v>21</v>
      </c>
      <c r="C62" s="12" t="b">
        <v>0</v>
      </c>
    </row>
    <row r="63" spans="1:3" x14ac:dyDescent="0.25">
      <c r="A63" s="13" t="s">
        <v>353</v>
      </c>
      <c r="B63" s="12" t="s">
        <v>21</v>
      </c>
      <c r="C63" s="12" t="b">
        <v>0</v>
      </c>
    </row>
    <row r="64" spans="1:3" x14ac:dyDescent="0.25">
      <c r="A64" s="12" t="s">
        <v>354</v>
      </c>
      <c r="B64" s="12" t="s">
        <v>21</v>
      </c>
      <c r="C64" s="12" t="b">
        <v>0</v>
      </c>
    </row>
    <row r="65" spans="1:3" x14ac:dyDescent="0.25">
      <c r="A65" s="13" t="s">
        <v>355</v>
      </c>
      <c r="B65" s="12" t="s">
        <v>21</v>
      </c>
      <c r="C65" s="12" t="b">
        <v>0</v>
      </c>
    </row>
    <row r="66" spans="1:3" x14ac:dyDescent="0.25">
      <c r="A66" s="13" t="s">
        <v>356</v>
      </c>
      <c r="B66" s="12" t="s">
        <v>21</v>
      </c>
      <c r="C66" s="12" t="b">
        <v>0</v>
      </c>
    </row>
    <row r="67" spans="1:3" x14ac:dyDescent="0.25">
      <c r="A67" s="13" t="s">
        <v>357</v>
      </c>
      <c r="B67" s="12" t="s">
        <v>21</v>
      </c>
      <c r="C67" s="12" t="b">
        <v>0</v>
      </c>
    </row>
    <row r="68" spans="1:3" x14ac:dyDescent="0.25">
      <c r="A68" s="15" t="s">
        <v>89</v>
      </c>
      <c r="B68" s="15" t="s">
        <v>20</v>
      </c>
      <c r="C68" s="15" t="b">
        <v>1</v>
      </c>
    </row>
    <row r="69" spans="1:3" x14ac:dyDescent="0.25">
      <c r="A69" s="15" t="s">
        <v>295</v>
      </c>
      <c r="B69" s="15" t="s">
        <v>8</v>
      </c>
      <c r="C69" s="15" t="b">
        <v>1</v>
      </c>
    </row>
    <row r="70" spans="1:3" x14ac:dyDescent="0.25">
      <c r="A70" s="15" t="s">
        <v>90</v>
      </c>
      <c r="B70" s="15" t="s">
        <v>20</v>
      </c>
      <c r="C70" s="15" t="b">
        <v>1</v>
      </c>
    </row>
    <row r="71" spans="1:3" x14ac:dyDescent="0.25">
      <c r="A71" s="15" t="s">
        <v>296</v>
      </c>
      <c r="B71" s="15" t="s">
        <v>8</v>
      </c>
      <c r="C71" s="15" t="b">
        <v>1</v>
      </c>
    </row>
    <row r="72" spans="1:3" x14ac:dyDescent="0.25">
      <c r="A72" s="15" t="s">
        <v>88</v>
      </c>
      <c r="B72" s="15" t="s">
        <v>20</v>
      </c>
      <c r="C72" s="15" t="b">
        <v>1</v>
      </c>
    </row>
    <row r="73" spans="1:3" x14ac:dyDescent="0.25">
      <c r="A73" s="15" t="s">
        <v>294</v>
      </c>
      <c r="B73" s="15" t="s">
        <v>8</v>
      </c>
      <c r="C73" s="15" t="b">
        <v>1</v>
      </c>
    </row>
    <row r="74" spans="1:3" x14ac:dyDescent="0.25">
      <c r="A74" s="15" t="s">
        <v>297</v>
      </c>
      <c r="B74" s="15" t="s">
        <v>146</v>
      </c>
      <c r="C74" s="15" t="b">
        <v>1</v>
      </c>
    </row>
    <row r="75" spans="1:3" x14ac:dyDescent="0.25">
      <c r="A75" s="15" t="s">
        <v>285</v>
      </c>
      <c r="B75" s="15" t="s">
        <v>146</v>
      </c>
      <c r="C75" s="15" t="b">
        <v>1</v>
      </c>
    </row>
    <row r="76" spans="1:3" x14ac:dyDescent="0.25">
      <c r="A76" s="15" t="s">
        <v>292</v>
      </c>
      <c r="B76" s="15" t="s">
        <v>36</v>
      </c>
      <c r="C76" s="15" t="b">
        <v>1</v>
      </c>
    </row>
    <row r="77" spans="1:3" x14ac:dyDescent="0.25">
      <c r="A77" s="15" t="s">
        <v>293</v>
      </c>
      <c r="B77" s="15" t="s">
        <v>36</v>
      </c>
      <c r="C77" s="15" t="b">
        <v>1</v>
      </c>
    </row>
    <row r="78" spans="1:3" x14ac:dyDescent="0.25">
      <c r="A78" s="15" t="s">
        <v>51</v>
      </c>
      <c r="B78" s="15" t="s">
        <v>146</v>
      </c>
      <c r="C78" s="15" t="b">
        <v>1</v>
      </c>
    </row>
    <row r="79" spans="1:3" x14ac:dyDescent="0.25">
      <c r="A79" s="15" t="s">
        <v>98</v>
      </c>
      <c r="B79" s="15" t="s">
        <v>146</v>
      </c>
      <c r="C79" s="15" t="b">
        <v>1</v>
      </c>
    </row>
    <row r="80" spans="1:3" x14ac:dyDescent="0.25">
      <c r="A80" s="16" t="s">
        <v>270</v>
      </c>
      <c r="B80" s="15" t="s">
        <v>50</v>
      </c>
      <c r="C80" s="15" t="b">
        <v>1</v>
      </c>
    </row>
    <row r="81" spans="1:3" x14ac:dyDescent="0.25">
      <c r="A81" s="16" t="s">
        <v>105</v>
      </c>
      <c r="B81" s="15" t="s">
        <v>146</v>
      </c>
      <c r="C81" s="15" t="b">
        <v>1</v>
      </c>
    </row>
    <row r="82" spans="1:3" x14ac:dyDescent="0.25">
      <c r="A82" s="16" t="s">
        <v>274</v>
      </c>
      <c r="B82" s="15" t="s">
        <v>50</v>
      </c>
      <c r="C82" s="15" t="b">
        <v>1</v>
      </c>
    </row>
    <row r="83" spans="1:3" x14ac:dyDescent="0.25">
      <c r="A83" s="16" t="s">
        <v>106</v>
      </c>
      <c r="B83" s="15" t="s">
        <v>146</v>
      </c>
      <c r="C83" s="15" t="b">
        <v>1</v>
      </c>
    </row>
    <row r="84" spans="1:3" x14ac:dyDescent="0.25">
      <c r="A84" s="16" t="s">
        <v>278</v>
      </c>
      <c r="B84" s="15" t="s">
        <v>50</v>
      </c>
      <c r="C84" s="15" t="b">
        <v>1</v>
      </c>
    </row>
    <row r="85" spans="1:3" x14ac:dyDescent="0.25">
      <c r="A85" s="16" t="s">
        <v>248</v>
      </c>
      <c r="B85" s="15" t="s">
        <v>146</v>
      </c>
      <c r="C85" s="15" t="b">
        <v>1</v>
      </c>
    </row>
    <row r="86" spans="1:3" x14ac:dyDescent="0.25">
      <c r="A86" s="15" t="s">
        <v>242</v>
      </c>
      <c r="B86" s="15" t="s">
        <v>36</v>
      </c>
      <c r="C86" s="15" t="b">
        <v>1</v>
      </c>
    </row>
    <row r="87" spans="1:3" x14ac:dyDescent="0.25">
      <c r="A87" s="15" t="s">
        <v>243</v>
      </c>
      <c r="B87" s="15" t="s">
        <v>36</v>
      </c>
      <c r="C87" s="15" t="b">
        <v>1</v>
      </c>
    </row>
    <row r="88" spans="1:3" x14ac:dyDescent="0.25">
      <c r="A88" s="15" t="s">
        <v>244</v>
      </c>
      <c r="B88" s="15" t="s">
        <v>36</v>
      </c>
      <c r="C88" s="15" t="b">
        <v>1</v>
      </c>
    </row>
    <row r="89" spans="1:3" x14ac:dyDescent="0.25">
      <c r="A89" s="15" t="s">
        <v>245</v>
      </c>
      <c r="B89" s="15" t="s">
        <v>36</v>
      </c>
      <c r="C89" s="15" t="b">
        <v>1</v>
      </c>
    </row>
    <row r="90" spans="1:3" x14ac:dyDescent="0.25">
      <c r="A90" s="15" t="s">
        <v>246</v>
      </c>
      <c r="B90" s="15" t="s">
        <v>36</v>
      </c>
      <c r="C90" s="15" t="b">
        <v>1</v>
      </c>
    </row>
    <row r="91" spans="1:3" x14ac:dyDescent="0.25">
      <c r="A91" s="15" t="s">
        <v>247</v>
      </c>
      <c r="B91" s="15" t="s">
        <v>36</v>
      </c>
      <c r="C91" s="15" t="b">
        <v>1</v>
      </c>
    </row>
    <row r="92" spans="1:3" x14ac:dyDescent="0.25">
      <c r="A92" s="15" t="s">
        <v>250</v>
      </c>
      <c r="B92" s="15" t="s">
        <v>36</v>
      </c>
      <c r="C92" s="15" t="b">
        <v>1</v>
      </c>
    </row>
    <row r="93" spans="1:3" x14ac:dyDescent="0.25">
      <c r="A93" s="15" t="s">
        <v>289</v>
      </c>
      <c r="B93" s="15" t="s">
        <v>20</v>
      </c>
      <c r="C93" s="15" t="b">
        <v>1</v>
      </c>
    </row>
    <row r="94" spans="1:3" x14ac:dyDescent="0.25">
      <c r="A94" s="15" t="s">
        <v>286</v>
      </c>
      <c r="B94" s="15" t="s">
        <v>146</v>
      </c>
      <c r="C94" s="15" t="b">
        <v>1</v>
      </c>
    </row>
    <row r="95" spans="1:3" x14ac:dyDescent="0.25">
      <c r="A95" s="15" t="s">
        <v>291</v>
      </c>
      <c r="B95" s="15" t="s">
        <v>20</v>
      </c>
      <c r="C95" s="15" t="b">
        <v>1</v>
      </c>
    </row>
    <row r="96" spans="1:3" x14ac:dyDescent="0.25">
      <c r="A96" s="15" t="s">
        <v>288</v>
      </c>
      <c r="B96" s="15" t="s">
        <v>146</v>
      </c>
      <c r="C96" s="15" t="b">
        <v>1</v>
      </c>
    </row>
    <row r="97" spans="1:3" x14ac:dyDescent="0.25">
      <c r="A97" s="15" t="s">
        <v>290</v>
      </c>
      <c r="B97" s="15" t="s">
        <v>20</v>
      </c>
      <c r="C97" s="15" t="b">
        <v>1</v>
      </c>
    </row>
    <row r="98" spans="1:3" x14ac:dyDescent="0.25">
      <c r="A98" s="15" t="s">
        <v>287</v>
      </c>
      <c r="B98" s="15" t="s">
        <v>146</v>
      </c>
      <c r="C98" s="15" t="b">
        <v>1</v>
      </c>
    </row>
    <row r="99" spans="1:3" x14ac:dyDescent="0.25">
      <c r="A99" s="16" t="s">
        <v>93</v>
      </c>
      <c r="B99" s="15" t="s">
        <v>146</v>
      </c>
      <c r="C99" s="15" t="b">
        <v>1</v>
      </c>
    </row>
    <row r="100" spans="1:3" x14ac:dyDescent="0.25">
      <c r="A100" s="16" t="s">
        <v>269</v>
      </c>
      <c r="B100" s="15" t="s">
        <v>50</v>
      </c>
      <c r="C100" s="15" t="b">
        <v>1</v>
      </c>
    </row>
    <row r="101" spans="1:3" x14ac:dyDescent="0.25">
      <c r="A101" s="16" t="s">
        <v>108</v>
      </c>
      <c r="B101" s="15" t="s">
        <v>146</v>
      </c>
      <c r="C101" s="15" t="b">
        <v>1</v>
      </c>
    </row>
    <row r="102" spans="1:3" x14ac:dyDescent="0.25">
      <c r="A102" s="16" t="s">
        <v>284</v>
      </c>
      <c r="B102" s="15" t="s">
        <v>50</v>
      </c>
      <c r="C102" s="15" t="b">
        <v>1</v>
      </c>
    </row>
    <row r="103" spans="1:3" x14ac:dyDescent="0.25">
      <c r="A103" s="16" t="s">
        <v>99</v>
      </c>
      <c r="B103" s="15" t="s">
        <v>146</v>
      </c>
      <c r="C103" s="15" t="b">
        <v>1</v>
      </c>
    </row>
    <row r="104" spans="1:3" x14ac:dyDescent="0.25">
      <c r="A104" s="16" t="s">
        <v>272</v>
      </c>
      <c r="B104" s="15" t="s">
        <v>50</v>
      </c>
      <c r="C104" s="15" t="b">
        <v>1</v>
      </c>
    </row>
    <row r="105" spans="1:3" x14ac:dyDescent="0.25">
      <c r="A105" s="16" t="s">
        <v>100</v>
      </c>
      <c r="B105" s="15" t="s">
        <v>146</v>
      </c>
      <c r="C105" s="15" t="b">
        <v>1</v>
      </c>
    </row>
    <row r="106" spans="1:3" x14ac:dyDescent="0.25">
      <c r="A106" s="16" t="s">
        <v>276</v>
      </c>
      <c r="B106" s="15" t="s">
        <v>50</v>
      </c>
      <c r="C106" s="15" t="b">
        <v>1</v>
      </c>
    </row>
    <row r="107" spans="1:3" x14ac:dyDescent="0.25">
      <c r="A107" s="16" t="s">
        <v>101</v>
      </c>
      <c r="B107" s="15" t="s">
        <v>146</v>
      </c>
      <c r="C107" s="15" t="b">
        <v>1</v>
      </c>
    </row>
    <row r="108" spans="1:3" x14ac:dyDescent="0.25">
      <c r="A108" s="16" t="s">
        <v>280</v>
      </c>
      <c r="B108" s="15" t="s">
        <v>50</v>
      </c>
      <c r="C108" s="15" t="b">
        <v>1</v>
      </c>
    </row>
    <row r="109" spans="1:3" x14ac:dyDescent="0.25">
      <c r="A109" s="16" t="s">
        <v>102</v>
      </c>
      <c r="B109" s="15" t="s">
        <v>146</v>
      </c>
      <c r="C109" s="15" t="b">
        <v>1</v>
      </c>
    </row>
    <row r="110" spans="1:3" x14ac:dyDescent="0.25">
      <c r="A110" s="16" t="s">
        <v>273</v>
      </c>
      <c r="B110" s="15" t="s">
        <v>50</v>
      </c>
      <c r="C110" s="15" t="b">
        <v>1</v>
      </c>
    </row>
    <row r="111" spans="1:3" x14ac:dyDescent="0.25">
      <c r="A111" s="16" t="s">
        <v>103</v>
      </c>
      <c r="B111" s="15" t="s">
        <v>146</v>
      </c>
      <c r="C111" s="15" t="b">
        <v>1</v>
      </c>
    </row>
    <row r="112" spans="1:3" x14ac:dyDescent="0.25">
      <c r="A112" s="16" t="s">
        <v>277</v>
      </c>
      <c r="B112" s="15" t="s">
        <v>50</v>
      </c>
      <c r="C112" s="15" t="b">
        <v>1</v>
      </c>
    </row>
    <row r="113" spans="1:3" x14ac:dyDescent="0.25">
      <c r="A113" s="16" t="s">
        <v>104</v>
      </c>
      <c r="B113" s="15" t="s">
        <v>146</v>
      </c>
      <c r="C113" s="15" t="b">
        <v>1</v>
      </c>
    </row>
    <row r="114" spans="1:3" x14ac:dyDescent="0.25">
      <c r="A114" s="16" t="s">
        <v>281</v>
      </c>
      <c r="B114" s="15" t="s">
        <v>50</v>
      </c>
      <c r="C114" s="15" t="b">
        <v>1</v>
      </c>
    </row>
    <row r="115" spans="1:3" x14ac:dyDescent="0.25">
      <c r="A115" s="16" t="s">
        <v>94</v>
      </c>
      <c r="B115" s="15" t="s">
        <v>146</v>
      </c>
      <c r="C115" s="15" t="b">
        <v>1</v>
      </c>
    </row>
    <row r="116" spans="1:3" x14ac:dyDescent="0.25">
      <c r="A116" s="16" t="s">
        <v>271</v>
      </c>
      <c r="B116" s="15" t="s">
        <v>50</v>
      </c>
      <c r="C116" s="15" t="b">
        <v>1</v>
      </c>
    </row>
    <row r="117" spans="1:3" x14ac:dyDescent="0.25">
      <c r="A117" s="16" t="s">
        <v>95</v>
      </c>
      <c r="B117" s="15" t="s">
        <v>146</v>
      </c>
      <c r="C117" s="15" t="b">
        <v>1</v>
      </c>
    </row>
    <row r="118" spans="1:3" x14ac:dyDescent="0.25">
      <c r="A118" s="16" t="s">
        <v>275</v>
      </c>
      <c r="B118" s="15" t="s">
        <v>50</v>
      </c>
      <c r="C118" s="15" t="b">
        <v>1</v>
      </c>
    </row>
    <row r="119" spans="1:3" x14ac:dyDescent="0.25">
      <c r="A119" s="16" t="s">
        <v>96</v>
      </c>
      <c r="B119" s="15" t="s">
        <v>146</v>
      </c>
      <c r="C119" s="15" t="b">
        <v>1</v>
      </c>
    </row>
    <row r="120" spans="1:3" x14ac:dyDescent="0.25">
      <c r="A120" s="16" t="s">
        <v>279</v>
      </c>
      <c r="B120" s="15" t="s">
        <v>50</v>
      </c>
      <c r="C120" s="15" t="b">
        <v>1</v>
      </c>
    </row>
    <row r="121" spans="1:3" x14ac:dyDescent="0.25">
      <c r="A121" s="16" t="s">
        <v>107</v>
      </c>
      <c r="B121" s="15" t="s">
        <v>146</v>
      </c>
      <c r="C121" s="15" t="b">
        <v>1</v>
      </c>
    </row>
    <row r="122" spans="1:3" x14ac:dyDescent="0.25">
      <c r="A122" s="16" t="s">
        <v>282</v>
      </c>
      <c r="B122" s="15" t="s">
        <v>50</v>
      </c>
      <c r="C122" s="15" t="b">
        <v>1</v>
      </c>
    </row>
    <row r="123" spans="1:3" x14ac:dyDescent="0.25">
      <c r="A123" s="16" t="s">
        <v>109</v>
      </c>
      <c r="B123" s="15" t="s">
        <v>146</v>
      </c>
      <c r="C123" s="15" t="b">
        <v>1</v>
      </c>
    </row>
    <row r="124" spans="1:3" x14ac:dyDescent="0.25">
      <c r="A124" s="16" t="s">
        <v>283</v>
      </c>
      <c r="B124" s="15" t="s">
        <v>50</v>
      </c>
      <c r="C124" s="15" t="b">
        <v>1</v>
      </c>
    </row>
    <row r="125" spans="1:3" x14ac:dyDescent="0.25">
      <c r="A125" s="14" t="s">
        <v>380</v>
      </c>
      <c r="B125" s="14" t="s">
        <v>9</v>
      </c>
      <c r="C125" s="14" t="b">
        <v>0</v>
      </c>
    </row>
    <row r="126" spans="1:3" x14ac:dyDescent="0.25">
      <c r="A126" s="14" t="s">
        <v>369</v>
      </c>
      <c r="B126" s="14" t="s">
        <v>8</v>
      </c>
      <c r="C126" s="14" t="b">
        <v>0</v>
      </c>
    </row>
    <row r="127" spans="1:3" x14ac:dyDescent="0.25">
      <c r="A127" s="14" t="s">
        <v>370</v>
      </c>
      <c r="B127" s="14" t="s">
        <v>8</v>
      </c>
      <c r="C127" s="14" t="b">
        <v>0</v>
      </c>
    </row>
    <row r="128" spans="1:3" x14ac:dyDescent="0.25">
      <c r="A128" s="14" t="s">
        <v>832</v>
      </c>
      <c r="B128" s="14" t="s">
        <v>8</v>
      </c>
      <c r="C128" s="14" t="b">
        <v>0</v>
      </c>
    </row>
    <row r="129" spans="1:3" x14ac:dyDescent="0.25">
      <c r="A129" s="17" t="s">
        <v>373</v>
      </c>
      <c r="B129" s="18" t="s">
        <v>146</v>
      </c>
      <c r="C129" s="18" t="b">
        <v>1</v>
      </c>
    </row>
    <row r="130" spans="1:3" x14ac:dyDescent="0.25">
      <c r="A130" s="17" t="s">
        <v>376</v>
      </c>
      <c r="B130" s="18" t="s">
        <v>146</v>
      </c>
      <c r="C130" s="18" t="b">
        <v>1</v>
      </c>
    </row>
    <row r="131" spans="1:3" x14ac:dyDescent="0.25">
      <c r="A131" s="17" t="s">
        <v>833</v>
      </c>
      <c r="B131" s="18" t="s">
        <v>146</v>
      </c>
      <c r="C131" s="18" t="b">
        <v>1</v>
      </c>
    </row>
    <row r="132" spans="1:3" x14ac:dyDescent="0.25">
      <c r="A132" s="36" t="s">
        <v>685</v>
      </c>
      <c r="B132" s="36" t="s">
        <v>20</v>
      </c>
      <c r="C132" s="36" t="b">
        <v>0</v>
      </c>
    </row>
    <row r="133" spans="1:3" x14ac:dyDescent="0.25">
      <c r="A133" s="36" t="s">
        <v>691</v>
      </c>
      <c r="B133" s="36" t="s">
        <v>8</v>
      </c>
      <c r="C133" s="36" t="b">
        <v>0</v>
      </c>
    </row>
    <row r="134" spans="1:3" x14ac:dyDescent="0.25">
      <c r="A134" s="36" t="s">
        <v>689</v>
      </c>
      <c r="B134" s="36" t="s">
        <v>8</v>
      </c>
      <c r="C134" s="36" t="b">
        <v>0</v>
      </c>
    </row>
    <row r="135" spans="1:3" x14ac:dyDescent="0.25">
      <c r="A135" s="36" t="s">
        <v>686</v>
      </c>
      <c r="B135" s="36" t="s">
        <v>9</v>
      </c>
      <c r="C135" s="36" t="b">
        <v>0</v>
      </c>
    </row>
    <row r="136" spans="1:3" x14ac:dyDescent="0.25">
      <c r="A136" s="36" t="s">
        <v>390</v>
      </c>
      <c r="B136" s="36" t="s">
        <v>9</v>
      </c>
      <c r="C136" s="36" t="b">
        <v>0</v>
      </c>
    </row>
    <row r="137" spans="1:3" x14ac:dyDescent="0.25">
      <c r="A137" s="36" t="s">
        <v>400</v>
      </c>
      <c r="B137" s="36" t="s">
        <v>9</v>
      </c>
      <c r="C137" s="36" t="b">
        <v>0</v>
      </c>
    </row>
    <row r="138" spans="1:3" x14ac:dyDescent="0.25">
      <c r="A138" s="37" t="s">
        <v>687</v>
      </c>
      <c r="B138" s="37" t="s">
        <v>146</v>
      </c>
      <c r="C138" s="37" t="b">
        <v>1</v>
      </c>
    </row>
    <row r="139" spans="1:3" x14ac:dyDescent="0.25">
      <c r="A139" s="37" t="s">
        <v>859</v>
      </c>
      <c r="B139" s="37" t="s">
        <v>9</v>
      </c>
      <c r="C139" s="37" t="b">
        <v>1</v>
      </c>
    </row>
    <row r="140" spans="1:3" x14ac:dyDescent="0.25">
      <c r="A140" s="37" t="s">
        <v>773</v>
      </c>
      <c r="B140" s="37" t="s">
        <v>9</v>
      </c>
      <c r="C140" s="37" t="b">
        <v>1</v>
      </c>
    </row>
    <row r="141" spans="1:3" x14ac:dyDescent="0.25">
      <c r="A141" s="30" t="s">
        <v>688</v>
      </c>
      <c r="B141" s="30" t="s">
        <v>8</v>
      </c>
      <c r="C141" s="30" t="b">
        <v>0</v>
      </c>
    </row>
    <row r="142" spans="1:3" x14ac:dyDescent="0.25">
      <c r="A142" s="30" t="s">
        <v>403</v>
      </c>
      <c r="B142" s="30" t="s">
        <v>9</v>
      </c>
      <c r="C142" s="30" t="b">
        <v>0</v>
      </c>
    </row>
    <row r="143" spans="1:3" x14ac:dyDescent="0.25">
      <c r="A143" s="20" t="s">
        <v>841</v>
      </c>
      <c r="B143" s="20" t="s">
        <v>8</v>
      </c>
      <c r="C143" s="20" t="b">
        <v>0</v>
      </c>
    </row>
    <row r="144" spans="1:3" x14ac:dyDescent="0.25">
      <c r="A144" s="20" t="s">
        <v>404</v>
      </c>
      <c r="B144" s="20" t="s">
        <v>8</v>
      </c>
      <c r="C144" s="20" t="b">
        <v>0</v>
      </c>
    </row>
    <row r="145" spans="1:3" x14ac:dyDescent="0.25">
      <c r="A145" s="20" t="s">
        <v>405</v>
      </c>
      <c r="B145" s="20" t="s">
        <v>8</v>
      </c>
      <c r="C145" s="20" t="b">
        <v>0</v>
      </c>
    </row>
    <row r="146" spans="1:3" x14ac:dyDescent="0.25">
      <c r="A146" s="20" t="s">
        <v>828</v>
      </c>
      <c r="B146" s="20" t="s">
        <v>8</v>
      </c>
      <c r="C146" s="20" t="b">
        <v>0</v>
      </c>
    </row>
    <row r="147" spans="1:3" x14ac:dyDescent="0.25">
      <c r="A147" s="20" t="s">
        <v>634</v>
      </c>
      <c r="B147" s="20" t="s">
        <v>20</v>
      </c>
      <c r="C147" s="20" t="b">
        <v>0</v>
      </c>
    </row>
    <row r="148" spans="1:3" x14ac:dyDescent="0.25">
      <c r="A148" s="20" t="s">
        <v>635</v>
      </c>
      <c r="B148" s="20" t="s">
        <v>20</v>
      </c>
      <c r="C148" s="20" t="b">
        <v>0</v>
      </c>
    </row>
    <row r="149" spans="1:3" x14ac:dyDescent="0.25">
      <c r="A149" s="20" t="s">
        <v>636</v>
      </c>
      <c r="B149" s="20" t="s">
        <v>20</v>
      </c>
      <c r="C149" s="20" t="b">
        <v>0</v>
      </c>
    </row>
    <row r="150" spans="1:3" x14ac:dyDescent="0.25">
      <c r="A150" s="20" t="s">
        <v>637</v>
      </c>
      <c r="B150" s="20" t="s">
        <v>20</v>
      </c>
      <c r="C150" s="20" t="b">
        <v>0</v>
      </c>
    </row>
    <row r="151" spans="1:3" x14ac:dyDescent="0.25">
      <c r="A151" s="20" t="s">
        <v>638</v>
      </c>
      <c r="B151" s="20" t="s">
        <v>307</v>
      </c>
      <c r="C151" s="20" t="b">
        <v>0</v>
      </c>
    </row>
    <row r="152" spans="1:3" x14ac:dyDescent="0.25">
      <c r="A152" s="20" t="s">
        <v>639</v>
      </c>
      <c r="B152" s="20" t="s">
        <v>20</v>
      </c>
      <c r="C152" s="20" t="b">
        <v>0</v>
      </c>
    </row>
    <row r="153" spans="1:3" x14ac:dyDescent="0.25">
      <c r="A153" s="20" t="s">
        <v>640</v>
      </c>
      <c r="B153" s="20" t="s">
        <v>20</v>
      </c>
      <c r="C153" s="20" t="b">
        <v>0</v>
      </c>
    </row>
    <row r="154" spans="1:3" x14ac:dyDescent="0.25">
      <c r="A154" s="20" t="s">
        <v>641</v>
      </c>
      <c r="B154" s="20" t="s">
        <v>20</v>
      </c>
      <c r="C154" s="20" t="b">
        <v>0</v>
      </c>
    </row>
    <row r="155" spans="1:3" x14ac:dyDescent="0.25">
      <c r="A155" s="20" t="s">
        <v>392</v>
      </c>
      <c r="B155" s="20" t="s">
        <v>50</v>
      </c>
      <c r="C155" s="20" t="b">
        <v>0</v>
      </c>
    </row>
    <row r="156" spans="1:3" x14ac:dyDescent="0.25">
      <c r="A156" s="20" t="s">
        <v>393</v>
      </c>
      <c r="B156" s="20" t="s">
        <v>8</v>
      </c>
      <c r="C156" s="20" t="b">
        <v>0</v>
      </c>
    </row>
    <row r="157" spans="1:3" x14ac:dyDescent="0.25">
      <c r="A157" s="20" t="s">
        <v>642</v>
      </c>
      <c r="B157" s="20" t="s">
        <v>36</v>
      </c>
      <c r="C157" s="20" t="b">
        <v>0</v>
      </c>
    </row>
    <row r="158" spans="1:3" x14ac:dyDescent="0.25">
      <c r="A158" s="20" t="s">
        <v>644</v>
      </c>
      <c r="B158" s="20" t="s">
        <v>36</v>
      </c>
      <c r="C158" s="20" t="b">
        <v>0</v>
      </c>
    </row>
    <row r="159" spans="1:3" x14ac:dyDescent="0.25">
      <c r="A159" s="20" t="s">
        <v>643</v>
      </c>
      <c r="B159" s="20" t="s">
        <v>20</v>
      </c>
      <c r="C159" s="20" t="b">
        <v>0</v>
      </c>
    </row>
    <row r="160" spans="1:3" x14ac:dyDescent="0.25">
      <c r="A160" s="11" t="s">
        <v>406</v>
      </c>
      <c r="B160" s="10" t="s">
        <v>146</v>
      </c>
      <c r="C160" s="10" t="b">
        <v>1</v>
      </c>
    </row>
    <row r="161" spans="1:3" x14ac:dyDescent="0.25">
      <c r="A161" s="11" t="s">
        <v>407</v>
      </c>
      <c r="B161" s="10" t="s">
        <v>146</v>
      </c>
      <c r="C161" s="10" t="b">
        <v>1</v>
      </c>
    </row>
    <row r="162" spans="1:3" x14ac:dyDescent="0.25">
      <c r="A162" s="11" t="s">
        <v>829</v>
      </c>
      <c r="B162" s="10" t="s">
        <v>146</v>
      </c>
      <c r="C162" s="10" t="b">
        <v>1</v>
      </c>
    </row>
    <row r="163" spans="1:3" x14ac:dyDescent="0.25">
      <c r="A163" s="11" t="s">
        <v>651</v>
      </c>
      <c r="B163" s="10" t="s">
        <v>146</v>
      </c>
      <c r="C163" s="10" t="b">
        <v>1</v>
      </c>
    </row>
    <row r="164" spans="1:3" x14ac:dyDescent="0.25">
      <c r="A164" s="10" t="s">
        <v>818</v>
      </c>
      <c r="B164" s="10" t="s">
        <v>20</v>
      </c>
      <c r="C164" s="10" t="b">
        <v>1</v>
      </c>
    </row>
    <row r="165" spans="1:3" x14ac:dyDescent="0.25">
      <c r="A165" s="10" t="s">
        <v>652</v>
      </c>
      <c r="B165" s="10" t="s">
        <v>146</v>
      </c>
      <c r="C165" s="10" t="b">
        <v>1</v>
      </c>
    </row>
    <row r="166" spans="1:3" x14ac:dyDescent="0.25">
      <c r="A166" s="11" t="s">
        <v>653</v>
      </c>
      <c r="B166" s="10" t="s">
        <v>146</v>
      </c>
      <c r="C166" s="10" t="b">
        <v>1</v>
      </c>
    </row>
    <row r="167" spans="1:3" x14ac:dyDescent="0.25">
      <c r="A167" s="10" t="s">
        <v>654</v>
      </c>
      <c r="B167" s="10" t="s">
        <v>146</v>
      </c>
      <c r="C167" s="10" t="b">
        <v>1</v>
      </c>
    </row>
    <row r="168" spans="1:3" x14ac:dyDescent="0.25">
      <c r="A168" s="10" t="s">
        <v>819</v>
      </c>
      <c r="B168" s="10" t="s">
        <v>146</v>
      </c>
      <c r="C168" s="10" t="b">
        <v>1</v>
      </c>
    </row>
    <row r="169" spans="1:3" x14ac:dyDescent="0.25">
      <c r="A169" s="10" t="s">
        <v>398</v>
      </c>
      <c r="B169" s="10" t="s">
        <v>146</v>
      </c>
      <c r="C169" s="10" t="b">
        <v>1</v>
      </c>
    </row>
    <row r="170" spans="1:3" x14ac:dyDescent="0.25">
      <c r="A170" s="10" t="s">
        <v>830</v>
      </c>
      <c r="B170" s="10" t="s">
        <v>36</v>
      </c>
      <c r="C170" s="10" t="b">
        <v>1</v>
      </c>
    </row>
    <row r="171" spans="1:3" x14ac:dyDescent="0.25">
      <c r="A171" s="10" t="s">
        <v>831</v>
      </c>
      <c r="B171" s="10" t="s">
        <v>146</v>
      </c>
      <c r="C171" s="10" t="b">
        <v>1</v>
      </c>
    </row>
    <row r="172" spans="1:3" x14ac:dyDescent="0.25">
      <c r="A172" s="10" t="s">
        <v>655</v>
      </c>
      <c r="B172" s="10" t="s">
        <v>146</v>
      </c>
      <c r="C172" s="10" t="b">
        <v>1</v>
      </c>
    </row>
  </sheetData>
  <sortState xmlns:xlrd2="http://schemas.microsoft.com/office/spreadsheetml/2017/richdata2" ref="A61:D119">
    <sortCondition ref="A1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DB04-F3EF-49D0-9DC1-1D973209856B}">
  <dimension ref="A1:I4"/>
  <sheetViews>
    <sheetView topLeftCell="B1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4.7109375" bestFit="1" customWidth="1"/>
    <col min="4" max="4" width="15" bestFit="1" customWidth="1"/>
    <col min="5" max="5" width="24" bestFit="1" customWidth="1"/>
    <col min="6" max="6" width="41" customWidth="1"/>
    <col min="7" max="7" width="41.85546875" bestFit="1" customWidth="1"/>
    <col min="8" max="8" width="37.28515625" bestFit="1" customWidth="1"/>
    <col min="9" max="9" width="12" customWidth="1"/>
  </cols>
  <sheetData>
    <row r="1" spans="1:9" x14ac:dyDescent="0.25">
      <c r="A1" s="2" t="s">
        <v>413</v>
      </c>
      <c r="B1" s="2" t="s">
        <v>414</v>
      </c>
      <c r="C1" s="21" t="s">
        <v>415</v>
      </c>
      <c r="D1" s="21" t="s">
        <v>416</v>
      </c>
      <c r="E1" s="21" t="s">
        <v>417</v>
      </c>
      <c r="F1" s="21" t="s">
        <v>418</v>
      </c>
      <c r="G1" s="21" t="s">
        <v>419</v>
      </c>
      <c r="H1" t="s">
        <v>420</v>
      </c>
      <c r="I1" s="21" t="s">
        <v>630</v>
      </c>
    </row>
    <row r="2" spans="1:9" s="22" customFormat="1" x14ac:dyDescent="0.25">
      <c r="A2" s="22" t="s">
        <v>412</v>
      </c>
      <c r="B2" s="22" t="s">
        <v>411</v>
      </c>
      <c r="C2" s="22" t="s">
        <v>378</v>
      </c>
      <c r="D2" s="22" t="s">
        <v>378</v>
      </c>
      <c r="E2" s="22" t="s">
        <v>422</v>
      </c>
      <c r="F2" s="22" t="s">
        <v>423</v>
      </c>
      <c r="G2" s="22" t="s">
        <v>690</v>
      </c>
      <c r="H2" s="31" t="s">
        <v>421</v>
      </c>
    </row>
    <row r="3" spans="1:9" x14ac:dyDescent="0.25">
      <c r="A3" t="s">
        <v>845</v>
      </c>
      <c r="B3" t="s">
        <v>411</v>
      </c>
      <c r="C3" t="s">
        <v>378</v>
      </c>
      <c r="D3" t="s">
        <v>378</v>
      </c>
      <c r="E3" t="s">
        <v>847</v>
      </c>
      <c r="F3" s="22" t="s">
        <v>848</v>
      </c>
      <c r="G3" s="27" t="s">
        <v>421</v>
      </c>
      <c r="H3" s="21" t="s">
        <v>421</v>
      </c>
      <c r="I3" t="s">
        <v>685</v>
      </c>
    </row>
    <row r="4" spans="1:9" x14ac:dyDescent="0.25">
      <c r="A4" t="s">
        <v>849</v>
      </c>
      <c r="B4" t="s">
        <v>411</v>
      </c>
      <c r="C4" t="s">
        <v>378</v>
      </c>
      <c r="D4" t="s">
        <v>378</v>
      </c>
      <c r="E4" t="s">
        <v>847</v>
      </c>
      <c r="F4" s="22" t="s">
        <v>848</v>
      </c>
      <c r="G4" s="27" t="s">
        <v>421</v>
      </c>
      <c r="H4" s="21" t="s">
        <v>421</v>
      </c>
      <c r="I4" t="s">
        <v>686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initial</vt:lpstr>
      <vt:lpstr>settings</vt:lpstr>
      <vt:lpstr>survey</vt:lpstr>
      <vt:lpstr>choices</vt:lpstr>
      <vt:lpstr>calculates</vt:lpstr>
      <vt:lpstr>prompt_types</vt:lpstr>
      <vt:lpstr>model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2019-03-27T16:41:26Z</dcterms:modified>
</cp:coreProperties>
</file>