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B38A64F-9765-4FF2-93F5-D3325B6E27D8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<sst xmlns="http://schemas.openxmlformats.org/spreadsheetml/2006/main" count="2302" uniqueCount="881">
  <si>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</si>
  <si>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</si>
  <si>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</si>
  <si>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</si>
  <si>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</si>
  <si>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</si>
  <si>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</si>
  <si>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</si>
  <si>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</si>
  <si>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</si>
  <si>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</si>
  <si>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</si>
  <si>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</si>
  <si>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</si>
  <si>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</si>
  <si>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</si>
  <si>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</si>
  <si>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</si>
  <si>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triagem</t>
  </si>
  <si>
    <t>begin screen</t>
  </si>
  <si>
    <t>end screen</t>
  </si>
  <si>
    <t>integer</t>
  </si>
  <si>
    <t>date</t>
  </si>
  <si>
    <t>dob</t>
  </si>
  <si>
    <t>nome</t>
  </si>
  <si>
    <t>sex</t>
  </si>
  <si>
    <t>mf</t>
  </si>
  <si>
    <t>Male</t>
  </si>
  <si>
    <t>Female</t>
  </si>
  <si>
    <t>Date of birth</t>
  </si>
  <si>
    <t>Name of child</t>
  </si>
  <si>
    <t>Gender</t>
  </si>
  <si>
    <t>comments</t>
  </si>
  <si>
    <t>nomemae</t>
  </si>
  <si>
    <t>Name of mother</t>
  </si>
  <si>
    <t>telmae</t>
  </si>
  <si>
    <t>nomepai</t>
  </si>
  <si>
    <t>Name of father</t>
  </si>
  <si>
    <t>telpai</t>
  </si>
  <si>
    <t>Date of BCG</t>
  </si>
  <si>
    <t>vbcg</t>
  </si>
  <si>
    <t>vpinj</t>
  </si>
  <si>
    <t>polionas</t>
  </si>
  <si>
    <t>vfam</t>
  </si>
  <si>
    <t>vp1</t>
  </si>
  <si>
    <t>vp2</t>
  </si>
  <si>
    <t>vp3</t>
  </si>
  <si>
    <t>vpenta1</t>
  </si>
  <si>
    <t>vpenta2</t>
  </si>
  <si>
    <t>vpenta3</t>
  </si>
  <si>
    <t>vpcv1</t>
  </si>
  <si>
    <t>vpcv2</t>
  </si>
  <si>
    <t>vpcv3</t>
  </si>
  <si>
    <t>Date of PENTA 2</t>
  </si>
  <si>
    <t>Date of PENTA 1</t>
  </si>
  <si>
    <t>Date of PENTA 3</t>
  </si>
  <si>
    <t>rox1</t>
  </si>
  <si>
    <t>rox2</t>
  </si>
  <si>
    <t>Date of VPI</t>
  </si>
  <si>
    <t>vsar1</t>
  </si>
  <si>
    <t>clause</t>
  </si>
  <si>
    <t>condition</t>
  </si>
  <si>
    <t>calculation</t>
  </si>
  <si>
    <t>note</t>
  </si>
  <si>
    <t>anos</t>
  </si>
  <si>
    <t>meses</t>
  </si>
  <si>
    <t>dias</t>
  </si>
  <si>
    <t>Age of child (years)</t>
  </si>
  <si>
    <t>Age of child (months)</t>
  </si>
  <si>
    <t>Age of child (days)</t>
  </si>
  <si>
    <t>tabz</t>
  </si>
  <si>
    <t>cno</t>
  </si>
  <si>
    <t>CNO</t>
  </si>
  <si>
    <t>idamae</t>
  </si>
  <si>
    <t>Age of mother</t>
  </si>
  <si>
    <t>etnia</t>
  </si>
  <si>
    <t>Etnicity of mother</t>
  </si>
  <si>
    <t>escola</t>
  </si>
  <si>
    <t>luzhnsm</t>
  </si>
  <si>
    <t>YesNo</t>
  </si>
  <si>
    <t>vcart</t>
  </si>
  <si>
    <t>VI</t>
  </si>
  <si>
    <t>NV</t>
  </si>
  <si>
    <t>PC</t>
  </si>
  <si>
    <t>MA</t>
  </si>
  <si>
    <t>Vaccination card</t>
  </si>
  <si>
    <t>if</t>
  </si>
  <si>
    <t>end if</t>
  </si>
  <si>
    <t>tipo</t>
  </si>
  <si>
    <t>cicmaeass</t>
  </si>
  <si>
    <t>ciccriass</t>
  </si>
  <si>
    <t>select_one_dropdown</t>
  </si>
  <si>
    <t>assistent</t>
  </si>
  <si>
    <t>cicbcgtipo</t>
  </si>
  <si>
    <t>cicbcgmae</t>
  </si>
  <si>
    <t>Type of scar</t>
  </si>
  <si>
    <t>bcgmaelar</t>
  </si>
  <si>
    <t>bcgmaealt</t>
  </si>
  <si>
    <t>Vertical measurement</t>
  </si>
  <si>
    <t>Horizontal measurement</t>
  </si>
  <si>
    <t>decimal</t>
  </si>
  <si>
    <t>peso</t>
  </si>
  <si>
    <t>Weight of child</t>
  </si>
  <si>
    <t>tempr</t>
  </si>
  <si>
    <t>Temperature</t>
  </si>
  <si>
    <t>cicvert</t>
  </si>
  <si>
    <t>cichor</t>
  </si>
  <si>
    <t>campest</t>
  </si>
  <si>
    <t>campinf</t>
  </si>
  <si>
    <t>Informant</t>
  </si>
  <si>
    <t>bcgnse</t>
  </si>
  <si>
    <t>Study number</t>
  </si>
  <si>
    <t>bcgnse2</t>
  </si>
  <si>
    <t>bcgnse3</t>
  </si>
  <si>
    <t>camp</t>
  </si>
  <si>
    <t>campinfo</t>
  </si>
  <si>
    <t>Don't know</t>
  </si>
  <si>
    <t>Other</t>
  </si>
  <si>
    <t>BCG scar of the child</t>
  </si>
  <si>
    <t>BCG scar of the mother</t>
  </si>
  <si>
    <t>calculation_name</t>
  </si>
  <si>
    <t>constraint</t>
  </si>
  <si>
    <t>display.constraint_message.text</t>
  </si>
  <si>
    <t>data('meses') &lt;= 12</t>
  </si>
  <si>
    <t>string</t>
  </si>
  <si>
    <t>Must be 12 or less:</t>
  </si>
  <si>
    <t>Cannot be before birth:</t>
  </si>
  <si>
    <t>Cannot be before PENTA 1:</t>
  </si>
  <si>
    <t>Cannot be before PENTA 2:</t>
  </si>
  <si>
    <t>font-size</t>
  </si>
  <si>
    <t>20pt</t>
  </si>
  <si>
    <t>prompt_type_name</t>
  </si>
  <si>
    <t>elementType</t>
  </si>
  <si>
    <t>custom_date</t>
  </si>
  <si>
    <t>exactdob</t>
  </si>
  <si>
    <t>Estimated age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</si>
  <si>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</si>
  <si>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</si>
  <si>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</si>
  <si>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</si>
  <si>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</si>
  <si>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</si>
  <si>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</si>
  <si>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</si>
  <si>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</si>
  <si>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</si>
  <si>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</si>
  <si>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</si>
  <si>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Other:</t>
  </si>
  <si>
    <t>esc</t>
  </si>
  <si>
    <t>selected(data('esc'), '1')</t>
  </si>
  <si>
    <t>For how many years?</t>
  </si>
  <si>
    <t>Has card been changed?</t>
  </si>
  <si>
    <t>assign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</si>
  <si>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</si>
  <si>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</si>
  <si>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</si>
  <si>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</si>
  <si>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</si>
  <si>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</si>
  <si>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</si>
  <si>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</si>
  <si>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</si>
  <si>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</si>
  <si>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</si>
  <si>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</si>
  <si>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</si>
  <si>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</si>
  <si>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</si>
  <si>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</si>
  <si>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</si>
  <si>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</si>
  <si>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</si>
  <si>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</si>
  <si>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</si>
  <si>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</si>
  <si>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</si>
  <si>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</si>
  <si>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</si>
  <si>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</si>
  <si>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</si>
  <si>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</si>
  <si>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</si>
  <si>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</si>
  <si>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</si>
  <si>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</si>
  <si>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</si>
  <si>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</si>
  <si>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</si>
  <si>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</si>
  <si>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</si>
  <si>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</si>
  <si>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</si>
  <si>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</si>
  <si>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</si>
  <si>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</si>
  <si>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</si>
  <si>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</si>
  <si>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</si>
  <si>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</si>
  <si>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</si>
  <si>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</si>
  <si>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</si>
  <si>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</si>
  <si>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</si>
  <si>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</si>
  <si>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</si>
  <si>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</si>
  <si>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</si>
  <si>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</si>
  <si>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</si>
  <si>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</si>
  <si>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</si>
  <si>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</si>
  <si>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Is the child born at HNSM?</t>
  </si>
  <si>
    <t>Has the mother attended school?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</si>
  <si>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</si>
  <si>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</si>
  <si>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</si>
  <si>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</si>
  <si>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</si>
  <si>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</si>
  <si>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</si>
  <si>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Triage</t>
  </si>
  <si>
    <t>display.prompt.text.portuguese</t>
  </si>
  <si>
    <t>MC - Mancanha</t>
  </si>
  <si>
    <t>MD - Mandinga</t>
  </si>
  <si>
    <t>SA - Sarakolé</t>
  </si>
  <si>
    <t>Genero</t>
  </si>
  <si>
    <t>Data do nascimento</t>
  </si>
  <si>
    <t>Idade da criança (anos)</t>
  </si>
  <si>
    <t>Idade da criança (meses)</t>
  </si>
  <si>
    <t>Idade da criança (dias)</t>
  </si>
  <si>
    <t>Peso da criança</t>
  </si>
  <si>
    <t>Temperatura</t>
  </si>
  <si>
    <t>Número de estudo</t>
  </si>
  <si>
    <t>Nome da mãe</t>
  </si>
  <si>
    <t>Idade da mãe</t>
  </si>
  <si>
    <t>Etnia da mãe</t>
  </si>
  <si>
    <t>Outra</t>
  </si>
  <si>
    <t>Nome do pai</t>
  </si>
  <si>
    <t>Número do telefone do pai</t>
  </si>
  <si>
    <t>Informante</t>
  </si>
  <si>
    <t>Número de telefone do informante</t>
  </si>
  <si>
    <t>Tipo de cicatriz</t>
  </si>
  <si>
    <t>Medição vertical</t>
  </si>
  <si>
    <t>Medição Horizontal</t>
  </si>
  <si>
    <t>selected(data('cicbcgmae'),'1')</t>
  </si>
  <si>
    <t>Does the mother have a BCG scar?</t>
  </si>
  <si>
    <t>Cicatriz de BCG na criança</t>
  </si>
  <si>
    <t>A mãe tem cicatriz de BCG ?</t>
  </si>
  <si>
    <t>Cicatriz de BCG na mãe</t>
  </si>
  <si>
    <t>Cartão da vacina</t>
  </si>
  <si>
    <t>Data de BCG</t>
  </si>
  <si>
    <t>Data de PENTA 1</t>
  </si>
  <si>
    <t>Data de PENTA 2</t>
  </si>
  <si>
    <t>Data de PENTA 3</t>
  </si>
  <si>
    <t>Data de VPI</t>
  </si>
  <si>
    <t>Nome do filho(a)</t>
  </si>
  <si>
    <t>Idade estimado</t>
  </si>
  <si>
    <t>Número do telefone da mãe</t>
  </si>
  <si>
    <t>Medição horizontal</t>
  </si>
  <si>
    <t>Tinha trocado de cartão ?</t>
  </si>
  <si>
    <t>Phone number of mother</t>
  </si>
  <si>
    <t>Phone number of father</t>
  </si>
  <si>
    <t>Phone number of informant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</si>
  <si>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</si>
  <si>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</si>
  <si>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</si>
  <si>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</si>
  <si>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</si>
  <si>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</si>
  <si>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</si>
  <si>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</si>
  <si>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</si>
  <si>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goto vaccines</t>
  </si>
  <si>
    <t>vaccines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</si>
  <si>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</si>
  <si>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</si>
  <si>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</si>
  <si>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</si>
  <si>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</si>
  <si>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</si>
  <si>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</si>
  <si>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</si>
  <si>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</si>
  <si>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</si>
  <si>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</si>
  <si>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</si>
  <si>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</si>
  <si>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</si>
  <si>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</si>
  <si>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</si>
  <si>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</si>
  <si>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</si>
  <si>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</si>
  <si>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</si>
  <si>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(calculates.FiveYears() &amp;&amp; data('dob') != null) || data('anos')&gt;5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</si>
  <si>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</si>
  <si>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</si>
  <si>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</si>
  <si>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</si>
  <si>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</si>
  <si>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</si>
  <si>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</si>
  <si>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</si>
  <si>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</si>
  <si>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</si>
  <si>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</si>
  <si>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</si>
  <si>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</si>
  <si>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</si>
  <si>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</si>
  <si>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</si>
  <si>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</si>
  <si>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</si>
  <si>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</si>
  <si>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Date of VPO-0</t>
  </si>
  <si>
    <t>Data de VPO-0</t>
  </si>
  <si>
    <t>Same date as PENTA 1</t>
  </si>
  <si>
    <t>Date of VPO-1</t>
  </si>
  <si>
    <t>Data de VPO-1</t>
  </si>
  <si>
    <t>Date of PCV13-1</t>
  </si>
  <si>
    <t>Data de PCV13-1</t>
  </si>
  <si>
    <t>Date of ROTA-1</t>
  </si>
  <si>
    <t>Data de ROTA-1</t>
  </si>
  <si>
    <t>PENTA1</t>
  </si>
  <si>
    <t>PENTA2</t>
  </si>
  <si>
    <t>PENTA3</t>
  </si>
  <si>
    <t>Same date as PENTA 3</t>
  </si>
  <si>
    <t>Same date as PENTA 2</t>
  </si>
  <si>
    <t>BCG</t>
  </si>
  <si>
    <t>Date of ROTA-2</t>
  </si>
  <si>
    <t>Data de ROTA-2</t>
  </si>
  <si>
    <t>Data de PCV13-2</t>
  </si>
  <si>
    <t>Date of PCV13-2</t>
  </si>
  <si>
    <t>Date of VPO-2</t>
  </si>
  <si>
    <t>Data de VPO-2</t>
  </si>
  <si>
    <t>Date of VPO-3</t>
  </si>
  <si>
    <t>Date of PCV13-3</t>
  </si>
  <si>
    <t>Data de VPO-3</t>
  </si>
  <si>
    <t>Data de PCV13-3</t>
  </si>
  <si>
    <t>Data de VAS (Sarampo 1)</t>
  </si>
  <si>
    <t>VAS</t>
  </si>
  <si>
    <t>Same date as VAS (Sarampo 1)</t>
  </si>
  <si>
    <t>selected(data('vfamm'),'SAME')</t>
  </si>
  <si>
    <t>selected(data('vpinjm'),'SAME')</t>
  </si>
  <si>
    <t>selected(data('vpcv3m'),'SAME')</t>
  </si>
  <si>
    <t>selected(data('vp3m'),'SAME')</t>
  </si>
  <si>
    <t>selected(data('rox2m'),'SAME')</t>
  </si>
  <si>
    <t>selected(data('vpcv2m'),'SAME')</t>
  </si>
  <si>
    <t>selected(data('vp2m'),'SAME')</t>
  </si>
  <si>
    <t>selected(data('rox1m'),'SAME')</t>
  </si>
  <si>
    <t>selected(data('vpcv1m'),'SAME')</t>
  </si>
  <si>
    <t>selected(data('vp1m'),'SAME')</t>
  </si>
  <si>
    <t>selected(data('polionasm'),'SAME')</t>
  </si>
  <si>
    <t>Cannot be before VPO-0:</t>
  </si>
  <si>
    <t>Cannot be before VPO-1:</t>
  </si>
  <si>
    <t>Cannot be before PCV13-1:</t>
  </si>
  <si>
    <t>Cannot be before ROTA-1:</t>
  </si>
  <si>
    <t>Cannot be before VPO-2:</t>
  </si>
  <si>
    <t>Cannot be before PCV13-2: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</si>
  <si>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</si>
  <si>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</si>
  <si>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</si>
  <si>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</si>
  <si>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</si>
  <si>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</si>
  <si>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</si>
  <si>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</si>
  <si>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</si>
  <si>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</si>
  <si>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Deve ser 12 ou menos</t>
  </si>
  <si>
    <t>Phone number not correct:</t>
  </si>
  <si>
    <t>O número de telefone está incorreto</t>
  </si>
  <si>
    <t>Não pode ser antes do nascimento:</t>
  </si>
  <si>
    <t>Não pode ser antes de VPO-0:</t>
  </si>
  <si>
    <t>Não pode ser antes de PENTA 1:</t>
  </si>
  <si>
    <t>Não pode ser antes de VPO-1:</t>
  </si>
  <si>
    <t>Não pode ser antes de PCV13-1:</t>
  </si>
  <si>
    <t>Não pode ser antes de ROTA-1:</t>
  </si>
  <si>
    <t>Não pode ser antes de PENTA-2:</t>
  </si>
  <si>
    <t>Não pode ser antes de VPO-2:</t>
  </si>
  <si>
    <t>Não pode ser antes de PCV13-2: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</si>
  <si>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</si>
  <si>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</si>
  <si>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</si>
  <si>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</si>
  <si>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</si>
  <si>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</si>
  <si>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</si>
  <si>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off</t>
  </si>
  <si>
    <t>VN</t>
  </si>
  <si>
    <t>BI - Bijago</t>
  </si>
  <si>
    <t>No CNO number</t>
  </si>
  <si>
    <t>Não número  CNO</t>
  </si>
  <si>
    <t>TaBz</t>
  </si>
  <si>
    <t>comment</t>
  </si>
  <si>
    <t>selected(data('inf'),'3') || selected(data('inf'),'4') || selected(data('inf'),'5')</t>
  </si>
  <si>
    <t>not(selected(data('inf'),'1'))</t>
  </si>
  <si>
    <t>selected(data('cicbcgtipo'),'1')</t>
  </si>
  <si>
    <t>Check if child is older than 5</t>
  </si>
  <si>
    <t>VN - Card seen and NO vaccines</t>
  </si>
  <si>
    <t>etn1</t>
  </si>
  <si>
    <t>etn2</t>
  </si>
  <si>
    <t>project</t>
  </si>
  <si>
    <t>selected(data('project'),'1')</t>
  </si>
  <si>
    <t>Neighbourhood</t>
  </si>
  <si>
    <t>Bairro</t>
  </si>
  <si>
    <t>selected(data('project'),'2')</t>
  </si>
  <si>
    <t>camo</t>
  </si>
  <si>
    <t>CaMo</t>
  </si>
  <si>
    <t>Does the child live in the project area?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</si>
  <si>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</si>
  <si>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</si>
  <si>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</si>
  <si>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</si>
  <si>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</si>
  <si>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</si>
  <si>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</si>
  <si>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</si>
  <si>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</si>
  <si>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</si>
  <si>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</si>
  <si>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</si>
  <si>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</si>
  <si>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</si>
  <si>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</si>
  <si>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 xml:space="preserve">if </t>
  </si>
  <si>
    <t>tab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</si>
  <si>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</si>
  <si>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</si>
  <si>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</si>
  <si>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</si>
  <si>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</si>
  <si>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</si>
  <si>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</si>
  <si>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</si>
  <si>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</si>
  <si>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</si>
  <si>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</si>
  <si>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</si>
  <si>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</si>
  <si>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selected(data('bairro'),'1')</t>
  </si>
  <si>
    <t>selected(data('bairro'),'2')</t>
  </si>
  <si>
    <t>else</t>
  </si>
  <si>
    <t>stu</t>
  </si>
  <si>
    <t>countSelected(data('stu'))&gt;=1</t>
  </si>
  <si>
    <t>countSelected(data('stu'))&gt;=2</t>
  </si>
  <si>
    <t>countSelected(data('stu'))&gt;=3</t>
  </si>
  <si>
    <t>goto CNO</t>
  </si>
  <si>
    <t>countSelected(data('stu'))==0</t>
  </si>
  <si>
    <t>(data('stu'))[0]</t>
  </si>
  <si>
    <t>(data('stu'))[1]</t>
  </si>
  <si>
    <t>(data('stu'))[2]</t>
  </si>
  <si>
    <t>inputAttributes.readonly</t>
  </si>
  <si>
    <t>selected(data('bairro'),'3')</t>
  </si>
  <si>
    <t>selected(data('bairro'),'4')</t>
  </si>
  <si>
    <t>selected(data('bairro'),'7')</t>
  </si>
  <si>
    <t>selected(data('bairro'),'9')</t>
  </si>
  <si>
    <t>tabz99</t>
  </si>
  <si>
    <t>Has no phone</t>
  </si>
  <si>
    <t>Don't know number</t>
  </si>
  <si>
    <t>teloutro</t>
  </si>
  <si>
    <t>Name of village</t>
  </si>
  <si>
    <t>reg</t>
  </si>
  <si>
    <t>Region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</si>
  <si>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</si>
  <si>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</si>
  <si>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</si>
  <si>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</si>
  <si>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</si>
  <si>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</si>
  <si>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</si>
  <si>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</si>
  <si>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</si>
  <si>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</si>
  <si>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</si>
  <si>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</si>
  <si>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</si>
  <si>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</si>
  <si>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data('tabz1')</t>
  </si>
  <si>
    <t>data('tabz2')</t>
  </si>
  <si>
    <t>data('tabz3')</t>
  </si>
  <si>
    <t>data('tabz4')</t>
  </si>
  <si>
    <t>data('tabz7')</t>
  </si>
  <si>
    <t>data('tabz9')</t>
  </si>
  <si>
    <t>data('tabz99')</t>
  </si>
  <si>
    <t>isSessionVariable</t>
  </si>
  <si>
    <t>data('vbcgm')</t>
  </si>
  <si>
    <t>vbcgVI</t>
  </si>
  <si>
    <t>data('vbcgVI')</t>
  </si>
  <si>
    <t>data('vbcgm') != null</t>
  </si>
  <si>
    <t>polionasVI</t>
  </si>
  <si>
    <t>data('polionasm')</t>
  </si>
  <si>
    <t>data('polionasVI')</t>
  </si>
  <si>
    <t xml:space="preserve">data('polionasm') != null &amp;&amp; not(selected(data('polionasm'),'SAME')) </t>
  </si>
  <si>
    <t>data('vbcgVI')&gt;=data('dob') || data('vbcgVI')==null</t>
  </si>
  <si>
    <t>data('polionasVI')&gt;=data('dob')|| data('polionasVI')==null</t>
  </si>
  <si>
    <t>data('vpenta1VI')&gt;=data('dob')|| data('vpenta1VI')==null</t>
  </si>
  <si>
    <t>data('vp1VI')&gt;=data('polionasVI')|| data('vp1VI')==null</t>
  </si>
  <si>
    <t>data('vpcv1VI')&gt;=data('dob')|| data('vpcv1VI')==null</t>
  </si>
  <si>
    <t>data('rox1VI')&gt;=data('dob')|| data('rox1VI')==null</t>
  </si>
  <si>
    <t>vpenta1VI</t>
  </si>
  <si>
    <t>data('vpenta1m') != null</t>
  </si>
  <si>
    <t>data('vpenta1m')</t>
  </si>
  <si>
    <t>data('vpenta1VI')</t>
  </si>
  <si>
    <t>vp1VI</t>
  </si>
  <si>
    <t xml:space="preserve">data('vp1m') != null &amp;&amp; not(selected(data('vp1m'),'SAME')) </t>
  </si>
  <si>
    <t>data('vp1m')</t>
  </si>
  <si>
    <t>data('vp1VI')</t>
  </si>
  <si>
    <t>vpcv1VI</t>
  </si>
  <si>
    <t xml:space="preserve">data('vpcv1m') != null &amp;&amp; not(selected(data('vpcv1m'),'SAME')) </t>
  </si>
  <si>
    <t>data('vpcv1VI')</t>
  </si>
  <si>
    <t>data('vpcv1m')</t>
  </si>
  <si>
    <t>rox1VI</t>
  </si>
  <si>
    <t xml:space="preserve">data('rox1m') != null &amp;&amp; not(selected(data('rox1m'),'SAME')) </t>
  </si>
  <si>
    <t>data('rox1m')</t>
  </si>
  <si>
    <t>data('rox1VI')</t>
  </si>
  <si>
    <t>data('vpenta2m') != null</t>
  </si>
  <si>
    <t>vpenta2VI</t>
  </si>
  <si>
    <t>data('vpenta2VI')&gt;=data('vpenta1VI')|| data('vpenta2VI')==null</t>
  </si>
  <si>
    <t>data('vpenta2m')</t>
  </si>
  <si>
    <t>data('vpenta2VI')</t>
  </si>
  <si>
    <t>vp2VI</t>
  </si>
  <si>
    <t xml:space="preserve">data('vp2m') != null &amp;&amp; not(selected(data('vp2m'),'SAME')) </t>
  </si>
  <si>
    <t>data('vp2m')</t>
  </si>
  <si>
    <t>data('vp2VI')</t>
  </si>
  <si>
    <t>data('vp2VI')&gt;=data('vp1VI')|| data('vp2VI')==null</t>
  </si>
  <si>
    <t>vpcv2VI</t>
  </si>
  <si>
    <t xml:space="preserve">data('vpcv2m') != null &amp;&amp; not(selected(data('vpcv2m'),'SAME')) </t>
  </si>
  <si>
    <t>data('rox2VI')&gt;=data('rox1VI')|| data('rox2VI')==null</t>
  </si>
  <si>
    <t>data('vpcv2m')</t>
  </si>
  <si>
    <t>data('vpcv2VI')</t>
  </si>
  <si>
    <t>rox2VI</t>
  </si>
  <si>
    <t xml:space="preserve">data('rox2m') != null &amp;&amp; not(selected(data('rox2m'),'SAME')) </t>
  </si>
  <si>
    <t>data('rox2m')</t>
  </si>
  <si>
    <t>data('rox2VI')</t>
  </si>
  <si>
    <t>data('vpenta3m') != null</t>
  </si>
  <si>
    <t>vpenta3VI</t>
  </si>
  <si>
    <t>data('vpenta3VI')&gt;=data('vpenta2VI')|| data('vpenta3VI')==null</t>
  </si>
  <si>
    <t>data('vpenta3m')</t>
  </si>
  <si>
    <t>data('vpenta3VI')</t>
  </si>
  <si>
    <t xml:space="preserve">data('vp3m') != null &amp;&amp; not(selected(data('vp3m'),'SAME')) </t>
  </si>
  <si>
    <t>vp3VI</t>
  </si>
  <si>
    <t>data('vp3VI')&gt;=data('vp2VI')|| data('vp3VI')==null</t>
  </si>
  <si>
    <t>data('vp3m')</t>
  </si>
  <si>
    <t>data('vp3VI')</t>
  </si>
  <si>
    <t>vpcv3VI</t>
  </si>
  <si>
    <t xml:space="preserve">data('vpcv3m') != null &amp;&amp; not(selected(data('vpcv3m'),'SAME')) </t>
  </si>
  <si>
    <t>data('vpcv3m')</t>
  </si>
  <si>
    <t>data('vpcv3VI')</t>
  </si>
  <si>
    <t>data('vpcv3VI')&gt;=data('vpcv2VI')|| data('vpcv3VI')==null</t>
  </si>
  <si>
    <t>vpinjVI</t>
  </si>
  <si>
    <t>data('vpinjVI')&gt;=data('dob')|| data('vpinjVI')==null</t>
  </si>
  <si>
    <t>data('vpinjm')</t>
  </si>
  <si>
    <t>data('vpinjVI')</t>
  </si>
  <si>
    <t xml:space="preserve">data('vpinjm') != null &amp;&amp; not(selected(data('vpinjm'),'SAME')) </t>
  </si>
  <si>
    <t>vsar1VI</t>
  </si>
  <si>
    <t>data('vsar1m') != null</t>
  </si>
  <si>
    <t>data('vsar1VI')&gt;=data('dob')|| data('vsar1VI')==null</t>
  </si>
  <si>
    <t>data('vfamVI')&gt;=data('dob')|| data('vfamVI')==null</t>
  </si>
  <si>
    <t>data('vsar1m')</t>
  </si>
  <si>
    <t>data('vsar1VI')</t>
  </si>
  <si>
    <t>vfamVI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</si>
  <si>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</si>
  <si>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</si>
  <si>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</si>
  <si>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</si>
  <si>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</si>
  <si>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3</t>
  </si>
  <si>
    <t>PENTA 2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</si>
  <si>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</si>
  <si>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</si>
  <si>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</si>
  <si>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</si>
  <si>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</si>
  <si>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</si>
  <si>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</si>
  <si>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</si>
  <si>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</si>
  <si>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cnoq</t>
  </si>
  <si>
    <t>data('cnoq') != null</t>
  </si>
  <si>
    <t>tabq</t>
  </si>
  <si>
    <t>selected(data('tabq'),'1')</t>
  </si>
  <si>
    <t>telmaeq</t>
  </si>
  <si>
    <t>telpaiq</t>
  </si>
  <si>
    <t>teloutroq</t>
  </si>
  <si>
    <t>data('telmaeq') !=null</t>
  </si>
  <si>
    <t>telmaenr</t>
  </si>
  <si>
    <t>telpainr</t>
  </si>
  <si>
    <t>teloutronr</t>
  </si>
  <si>
    <t>data('telmaenr')</t>
  </si>
  <si>
    <t>data('telmaeq')</t>
  </si>
  <si>
    <t>data('telpaiq') !=null</t>
  </si>
  <si>
    <t>data('telpaiq')</t>
  </si>
  <si>
    <t>data('telpainr')</t>
  </si>
  <si>
    <t>data('teloutroq') !=null</t>
  </si>
  <si>
    <t>data('teloutro')</t>
  </si>
  <si>
    <t>etnia1</t>
  </si>
  <si>
    <t>etnia2</t>
  </si>
  <si>
    <t>selected(data('etnia1'), 'OU')</t>
  </si>
  <si>
    <t>data('etnia1')</t>
  </si>
  <si>
    <t>data('etnia2')</t>
  </si>
  <si>
    <t>bcgnses</t>
  </si>
  <si>
    <t>(data('stu'))[0]+data('bcgnsenr')</t>
  </si>
  <si>
    <t>bcgnse2s</t>
  </si>
  <si>
    <t>bcgnse3s</t>
  </si>
  <si>
    <t>(data('stu'))[2]+data('bcgnse3nr')</t>
  </si>
  <si>
    <t>(data('stu'))[1]+data('bcgnse2nr')</t>
  </si>
  <si>
    <t>camoq</t>
  </si>
  <si>
    <t>data('camoq') != null</t>
  </si>
  <si>
    <t>habcom</t>
  </si>
  <si>
    <t>NTN - Has no card and no vaccines</t>
  </si>
  <si>
    <t>NTN</t>
  </si>
  <si>
    <t>Date of VAA (Yellow fever)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</si>
  <si>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</si>
  <si>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</si>
  <si>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</si>
  <si>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</si>
  <si>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</si>
  <si>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If no estimate the age</t>
  </si>
  <si>
    <t>Choose all studynr prefixes</t>
  </si>
  <si>
    <t>If no prefixes are chosen, go to CNO-screen</t>
  </si>
  <si>
    <t>Assign prefix to variable</t>
  </si>
  <si>
    <t>Print prefix, don't allow editing</t>
  </si>
  <si>
    <t>Combine prefix and studynr</t>
  </si>
  <si>
    <t>If &gt;= 1 prefix</t>
  </si>
  <si>
    <t>same as above</t>
  </si>
  <si>
    <t>If no CNO</t>
  </si>
  <si>
    <t>If yes</t>
  </si>
  <si>
    <t>Select bairro</t>
  </si>
  <si>
    <t>If Bandim I</t>
  </si>
  <si>
    <t>If Bandim II</t>
  </si>
  <si>
    <t>If Belem</t>
  </si>
  <si>
    <t>If Mindera</t>
  </si>
  <si>
    <t>If Cuntum I</t>
  </si>
  <si>
    <t>If Cuntum II</t>
  </si>
  <si>
    <t>If don't know</t>
  </si>
  <si>
    <t>If bairro selected ask for CaMo</t>
  </si>
  <si>
    <t>If no CaMo</t>
  </si>
  <si>
    <t>If don't know TaBz or Camo</t>
  </si>
  <si>
    <t>Comment</t>
  </si>
  <si>
    <t>If not i study area</t>
  </si>
  <si>
    <t>If in study area</t>
  </si>
  <si>
    <t>If people come by</t>
  </si>
  <si>
    <t>If other than the list</t>
  </si>
  <si>
    <t>If from list etn2</t>
  </si>
  <si>
    <t>If from list etn1</t>
  </si>
  <si>
    <t>If no phone/number</t>
  </si>
  <si>
    <t>If number</t>
  </si>
  <si>
    <t>If informant is tia/tio, aunt or grandparrents</t>
  </si>
  <si>
    <t>If older than 5 years skip BCG scar</t>
  </si>
  <si>
    <t>If scar</t>
  </si>
  <si>
    <t>if informant not mother, skip mother BCG</t>
  </si>
  <si>
    <t>If older than 5</t>
  </si>
  <si>
    <t>If card seen</t>
  </si>
  <si>
    <t xml:space="preserve">If vaccine date not entered </t>
  </si>
  <si>
    <t xml:space="preserve">If date entered </t>
  </si>
  <si>
    <t>If same date as BCG</t>
  </si>
  <si>
    <t>If same date as PENTA1</t>
  </si>
  <si>
    <t>If same date as PENTA2</t>
  </si>
  <si>
    <t>If same date as PENTA3</t>
  </si>
  <si>
    <t>If same date as VAS</t>
  </si>
  <si>
    <t>(data('telpainr')&gt;100000000 &amp;&amp; data('telpainr')&lt;=999999999) || data('telpainr')==null</t>
  </si>
  <si>
    <t>(data('telteloutronr')&gt;100000000 &amp;&amp; data('telteloutronr')&lt;=999999999) || data('telteloutronr')==null</t>
  </si>
  <si>
    <t>(data('telmaenr')&gt;100000000 &amp;&amp; data('telmaenr')&lt;=999999999) || data('telmaenr')==null</t>
  </si>
  <si>
    <t>selected(data('bairro'),'999')</t>
  </si>
  <si>
    <t>not(selected(data('bairro'),'999')) &amp;&amp; data('bairro') != null</t>
  </si>
  <si>
    <t>data('tabz') == '999'  || data('camoq') != null</t>
  </si>
  <si>
    <t>If no card, but some vaccines</t>
  </si>
  <si>
    <t>regdate</t>
  </si>
  <si>
    <t>Day of registration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</si>
  <si>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</si>
  <si>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</si>
  <si>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</si>
  <si>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</si>
  <si>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</si>
  <si>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</si>
  <si>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</si>
  <si>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</si>
  <si>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</si>
  <si>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</si>
  <si>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</si>
  <si>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</si>
  <si>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</si>
  <si>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prodiag1n</t>
  </si>
  <si>
    <t>prodiag2n</t>
  </si>
  <si>
    <t>diagNo</t>
  </si>
  <si>
    <t>No diagnosis</t>
  </si>
  <si>
    <t>data('vpcv2VI')&gt;=data('vpcv1VI')|| data('vpcv2VI')==null</t>
  </si>
  <si>
    <t>required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</si>
  <si>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</si>
  <si>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</si>
  <si>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</si>
  <si>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</si>
  <si>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</si>
  <si>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</si>
  <si>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</si>
  <si>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</si>
  <si>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</si>
  <si>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</si>
  <si>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</si>
  <si>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</si>
  <si>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</si>
  <si>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vcartT</t>
  </si>
  <si>
    <t>selected(data('vcartT'),'MA')</t>
  </si>
  <si>
    <t>selected(data('vcartT'), 'VI')</t>
  </si>
  <si>
    <t>selected(data('vcartT'), 'NTS')</t>
  </si>
  <si>
    <t>saidana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</si>
  <si>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</si>
  <si>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</si>
  <si>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</si>
  <si>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</si>
  <si>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</si>
  <si>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</si>
  <si>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</si>
  <si>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</si>
  <si>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</si>
  <si>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</si>
  <si>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</si>
  <si>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</si>
  <si>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finalize</t>
  </si>
  <si>
    <t>vdcart</t>
  </si>
  <si>
    <t>campcode</t>
  </si>
  <si>
    <t>troc_cart</t>
  </si>
  <si>
    <t>horainth</t>
  </si>
  <si>
    <t>horaintm</t>
  </si>
  <si>
    <t>falh</t>
  </si>
  <si>
    <t>falm</t>
  </si>
  <si>
    <t>gepor</t>
  </si>
  <si>
    <t>geresl</t>
  </si>
  <si>
    <t>hemogli1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</si>
  <si>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</si>
  <si>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</si>
  <si>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</si>
  <si>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</si>
  <si>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</si>
  <si>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</si>
  <si>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</si>
  <si>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</si>
  <si>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</si>
  <si>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</si>
  <si>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data('exactdob') != null</t>
  </si>
  <si>
    <t>horaintq</t>
  </si>
  <si>
    <t>falq</t>
  </si>
  <si>
    <t>leucocitoq</t>
  </si>
  <si>
    <t>transtotq</t>
  </si>
  <si>
    <t>hemogli1q</t>
  </si>
  <si>
    <t>timeNA</t>
  </si>
  <si>
    <t>Time unknown</t>
  </si>
  <si>
    <t>cnoNA</t>
  </si>
  <si>
    <t>data('regdate')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</si>
  <si>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</si>
  <si>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</si>
  <si>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</si>
  <si>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</si>
  <si>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</si>
  <si>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</si>
  <si>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</si>
  <si>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</si>
  <si>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</si>
  <si>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</si>
  <si>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</si>
  <si>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</si>
  <si>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</si>
  <si>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</si>
  <si>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</si>
  <si>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</si>
  <si>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</si>
  <si>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</si>
  <si>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</si>
  <si>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</si>
  <si>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</si>
  <si>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</si>
  <si>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</si>
  <si>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</si>
  <si>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</si>
  <si>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</si>
  <si>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</si>
  <si>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</si>
  <si>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</si>
  <si>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</si>
  <si>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</si>
  <si>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</si>
  <si>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data('cicbcgtipo') != null</t>
  </si>
  <si>
    <t>data('cicbcgmae') != null</t>
  </si>
  <si>
    <t>data('etnia') != null</t>
  </si>
  <si>
    <t>dbf</t>
  </si>
  <si>
    <t>data('campest') != null</t>
  </si>
  <si>
    <t>dataciccri</t>
  </si>
  <si>
    <t>datacicmae</t>
  </si>
  <si>
    <t>campdata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</si>
  <si>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</si>
  <si>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</si>
  <si>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</si>
  <si>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</si>
  <si>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</si>
  <si>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</si>
  <si>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</si>
  <si>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</si>
  <si>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</si>
  <si>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</si>
  <si>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</si>
  <si>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</si>
  <si>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</si>
  <si>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</si>
  <si>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</si>
  <si>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</si>
  <si>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</si>
  <si>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</si>
  <si>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Age of child (weeks)</t>
  </si>
  <si>
    <t>Idade da criança (semanes)</t>
  </si>
  <si>
    <t>bloodNA</t>
  </si>
  <si>
    <t>Description of where the child lives</t>
  </si>
  <si>
    <t>Do people from the project come by the village?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</si>
  <si>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</si>
  <si>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</si>
  <si>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</si>
  <si>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</si>
  <si>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</si>
  <si>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</si>
  <si>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</si>
  <si>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</si>
  <si>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</si>
  <si>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</si>
  <si>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</si>
  <si>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</si>
  <si>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</si>
  <si>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</si>
  <si>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</si>
  <si>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</si>
  <si>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</si>
  <si>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</si>
  <si>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</si>
  <si>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</si>
  <si>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data('asstriagem')</t>
  </si>
  <si>
    <t>assinitrounds</t>
  </si>
  <si>
    <t>asslaterounds</t>
  </si>
  <si>
    <t>Assistant</t>
  </si>
  <si>
    <t>pediatria</t>
  </si>
  <si>
    <t>number</t>
  </si>
  <si>
    <t>Assistante</t>
  </si>
  <si>
    <t>Nome da tabanca</t>
  </si>
  <si>
    <t>Dia da inscrição</t>
  </si>
  <si>
    <t>VAS (Sarampo 1)</t>
  </si>
  <si>
    <t>Escolha estudoa(s)</t>
  </si>
  <si>
    <t>Choose studie(s)</t>
  </si>
  <si>
    <t>Descrição de onde a criança vive</t>
  </si>
  <si>
    <t>A criança vive na area de estudo de PSB?</t>
  </si>
  <si>
    <t>As pessoas do projeto vêm pela aldeia?</t>
  </si>
  <si>
    <t>Região</t>
  </si>
  <si>
    <t>Outra:</t>
  </si>
  <si>
    <t>A mãe estudou?</t>
  </si>
  <si>
    <t>Por quantos anos?</t>
  </si>
  <si>
    <t>A criança nasceu no HNSM?</t>
  </si>
  <si>
    <t>Did the child take part in the May 2019 campaign?</t>
  </si>
  <si>
    <t xml:space="preserve">A criança tinha participado na campanha de vacinação no mês de Maio de 2019 ? </t>
  </si>
  <si>
    <t>NTN - Não tem cartão e não tem vacinas</t>
  </si>
  <si>
    <t>NTS - Não tem cartão, mas tem vacinas</t>
  </si>
  <si>
    <t>Data desconhecida</t>
  </si>
  <si>
    <t>Status desconhecido</t>
  </si>
  <si>
    <t>Não sabe o número</t>
  </si>
  <si>
    <t>Nenhum diagnóstico</t>
  </si>
  <si>
    <t>Apenas consulta</t>
  </si>
  <si>
    <t>Admitido para observação</t>
  </si>
  <si>
    <t>Incrustado</t>
  </si>
  <si>
    <t>Ainda admitido</t>
  </si>
  <si>
    <t>Viveu descarregado</t>
  </si>
  <si>
    <t>Morreu durante a admissão</t>
  </si>
  <si>
    <t>Deixou</t>
  </si>
  <si>
    <t>Cama desconhecida</t>
  </si>
  <si>
    <t>Positivo</t>
  </si>
  <si>
    <t>Negativo</t>
  </si>
  <si>
    <t>Não realizado</t>
  </si>
  <si>
    <t>Tempo desconhecido</t>
  </si>
  <si>
    <t>VAA (Febre amarela)</t>
  </si>
  <si>
    <t>VAS (Measles 1)</t>
  </si>
  <si>
    <t>Date of VAS (Measles 1)</t>
  </si>
  <si>
    <t>Data de VAA (Febre amarela)</t>
  </si>
  <si>
    <t>VAA (Yellow fever)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</si>
</sst>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0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11" borderId="0" xfId="0" applyFill="1"/>
    <xf numFmtId="164" fontId="1" fillId="12" borderId="0" xfId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6" borderId="0" xfId="0" applyFill="1"/>
    <xf numFmtId="0" fontId="0" fillId="17" borderId="0" xfId="0" applyFill="1"/>
  </cellXfs>
  <cellStyles count="2">
    <cellStyle name="Excel Built-in Normal" xfId="1" xr:uid="{B24E2DBD-C98B-43BE-8700-82C21F1CBFF5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6E4C-075F-4439-B669-1972351DB147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60</v>
      </c>
      <c r="B1" s="2" t="s">
        <v>7</v>
      </c>
      <c r="C1" s="2" t="s">
        <v>12</v>
      </c>
      <c r="D1" s="2" t="s">
        <v>32</v>
      </c>
    </row>
    <row r="2" spans="1:4" x14ac:dyDescent="0.25">
      <c r="A2" s="2" t="s">
        <v>721</v>
      </c>
      <c r="B2" s="2"/>
      <c r="C2" s="2"/>
      <c r="D2" s="2"/>
    </row>
    <row r="3" spans="1:4" x14ac:dyDescent="0.25">
      <c r="A3" s="2"/>
      <c r="B3" s="2" t="s">
        <v>722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222</v>
      </c>
      <c r="E1" t="s">
        <v>272</v>
      </c>
      <c r="F1" t="s">
        <v>216</v>
      </c>
      <c r="G1" s="2" t="s">
        <v>217</v>
      </c>
    </row>
    <row r="2" spans="1:7" x14ac:dyDescent="0.25">
      <c r="A2" t="s">
        <v>1</v>
      </c>
      <c r="B2" t="s">
        <v>18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840</v>
      </c>
    </row>
    <row r="5" spans="1:7" x14ac:dyDescent="0.25">
      <c r="A5" t="s">
        <v>4</v>
      </c>
      <c r="C5" t="s">
        <v>223</v>
      </c>
      <c r="D5" t="s">
        <v>17</v>
      </c>
      <c r="G5" s="2" t="b">
        <v>0</v>
      </c>
    </row>
    <row r="6" spans="1:7" x14ac:dyDescent="0.25">
      <c r="A6" s="2" t="s">
        <v>129</v>
      </c>
      <c r="B6" s="2" t="s">
        <v>130</v>
      </c>
    </row>
    <row r="7" spans="1:7" x14ac:dyDescent="0.25">
      <c r="A7" t="s">
        <v>182</v>
      </c>
      <c r="E7" t="s">
        <v>218</v>
      </c>
      <c r="F7" t="s">
        <v>619</v>
      </c>
    </row>
    <row r="8" spans="1:7" x14ac:dyDescent="0.25">
      <c r="A8" t="s">
        <v>221</v>
      </c>
      <c r="E8" t="s">
        <v>219</v>
      </c>
      <c r="F8" t="s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453"/>
  <sheetViews>
    <sheetView tabSelected="1" workbookViewId="0">
      <pane ySplit="1" topLeftCell="A376" activePane="bottomLeft" state="frozen"/>
      <selection pane="bottomLeft" activeCell="H381" sqref="H381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273</v>
      </c>
      <c r="B1" t="s">
        <v>60</v>
      </c>
      <c r="C1" t="s">
        <v>61</v>
      </c>
      <c r="D1" t="s">
        <v>7</v>
      </c>
      <c r="E1" t="s">
        <v>10</v>
      </c>
      <c r="F1" t="s">
        <v>11</v>
      </c>
      <c r="G1" t="s">
        <v>12</v>
      </c>
      <c r="H1" t="s">
        <v>224</v>
      </c>
      <c r="I1" t="s">
        <v>121</v>
      </c>
      <c r="J1" t="s">
        <v>122</v>
      </c>
      <c r="K1" t="s">
        <v>271</v>
      </c>
      <c r="L1" t="s">
        <v>62</v>
      </c>
      <c r="M1" t="s">
        <v>691</v>
      </c>
      <c r="N1" s="4" t="s">
        <v>274</v>
      </c>
      <c r="O1" s="4" t="s">
        <v>455</v>
      </c>
      <c r="P1" s="4" t="s">
        <v>390</v>
      </c>
      <c r="Q1" t="s">
        <v>32</v>
      </c>
    </row>
    <row r="2" spans="1:17" ht="16.7" customHeight="1" x14ac:dyDescent="0.25">
      <c r="B2" t="s">
        <v>19</v>
      </c>
      <c r="N2" s="4"/>
      <c r="O2" s="4"/>
      <c r="P2" s="4"/>
    </row>
    <row r="3" spans="1:17" ht="16.7" customHeight="1" x14ac:dyDescent="0.25">
      <c r="D3" t="s">
        <v>8</v>
      </c>
      <c r="F3" t="s">
        <v>671</v>
      </c>
      <c r="G3" t="s">
        <v>672</v>
      </c>
      <c r="H3" t="s">
        <v>844</v>
      </c>
      <c r="M3" t="b">
        <v>1</v>
      </c>
      <c r="N3" s="4" t="s">
        <v>22</v>
      </c>
      <c r="O3" s="4"/>
      <c r="P3" s="4"/>
    </row>
    <row r="4" spans="1:17" ht="16.7" customHeight="1" x14ac:dyDescent="0.25">
      <c r="D4" t="s">
        <v>91</v>
      </c>
      <c r="E4" t="s">
        <v>92</v>
      </c>
      <c r="F4" t="s">
        <v>834</v>
      </c>
      <c r="G4" t="s">
        <v>839</v>
      </c>
      <c r="H4" t="s">
        <v>842</v>
      </c>
      <c r="N4" s="4"/>
      <c r="O4" s="4"/>
      <c r="P4" s="4"/>
    </row>
    <row r="5" spans="1:17" ht="16.7" customHeight="1" x14ac:dyDescent="0.25">
      <c r="B5" t="s">
        <v>20</v>
      </c>
      <c r="N5" s="4"/>
      <c r="O5" s="4"/>
      <c r="P5" s="4"/>
    </row>
    <row r="6" spans="1:17" ht="16.7" customHeight="1" x14ac:dyDescent="0.25">
      <c r="B6" t="s">
        <v>19</v>
      </c>
    </row>
    <row r="7" spans="1:17" ht="16.7" customHeight="1" x14ac:dyDescent="0.25">
      <c r="D7" t="s">
        <v>8</v>
      </c>
      <c r="F7" t="s">
        <v>24</v>
      </c>
      <c r="G7" t="s">
        <v>30</v>
      </c>
      <c r="H7" t="s">
        <v>258</v>
      </c>
      <c r="P7" t="s">
        <v>391</v>
      </c>
    </row>
    <row r="8" spans="1:17" ht="16.7" customHeight="1" x14ac:dyDescent="0.25">
      <c r="D8" t="s">
        <v>9</v>
      </c>
      <c r="E8" t="s">
        <v>26</v>
      </c>
      <c r="F8" t="s">
        <v>25</v>
      </c>
      <c r="G8" t="s">
        <v>31</v>
      </c>
      <c r="H8" t="s">
        <v>228</v>
      </c>
    </row>
    <row r="9" spans="1:17" ht="16.7" customHeight="1" x14ac:dyDescent="0.25">
      <c r="D9" t="s">
        <v>133</v>
      </c>
      <c r="F9" t="s">
        <v>23</v>
      </c>
      <c r="G9" t="s">
        <v>29</v>
      </c>
      <c r="H9" t="s">
        <v>229</v>
      </c>
    </row>
    <row r="10" spans="1:17" ht="16.7" customHeight="1" x14ac:dyDescent="0.25">
      <c r="D10" t="s">
        <v>278</v>
      </c>
      <c r="E10" t="s">
        <v>711</v>
      </c>
      <c r="F10" t="s">
        <v>134</v>
      </c>
    </row>
    <row r="11" spans="1:17" ht="16.7" customHeight="1" x14ac:dyDescent="0.25">
      <c r="B11" t="s">
        <v>86</v>
      </c>
      <c r="C11" t="s">
        <v>743</v>
      </c>
      <c r="Q11" t="s">
        <v>621</v>
      </c>
    </row>
    <row r="12" spans="1:17" ht="16.7" customHeight="1" x14ac:dyDescent="0.25">
      <c r="D12" t="s">
        <v>63</v>
      </c>
      <c r="G12" t="s">
        <v>135</v>
      </c>
      <c r="H12" t="s">
        <v>259</v>
      </c>
    </row>
    <row r="13" spans="1:17" ht="16.7" customHeight="1" x14ac:dyDescent="0.25">
      <c r="D13" t="s">
        <v>21</v>
      </c>
      <c r="F13" t="s">
        <v>64</v>
      </c>
      <c r="G13" t="s">
        <v>67</v>
      </c>
      <c r="H13" t="s">
        <v>230</v>
      </c>
      <c r="P13" t="s">
        <v>391</v>
      </c>
    </row>
    <row r="14" spans="1:17" ht="16.7" customHeight="1" x14ac:dyDescent="0.25">
      <c r="D14" t="s">
        <v>21</v>
      </c>
      <c r="F14" t="s">
        <v>65</v>
      </c>
      <c r="G14" t="s">
        <v>68</v>
      </c>
      <c r="H14" t="s">
        <v>231</v>
      </c>
      <c r="I14" t="s">
        <v>123</v>
      </c>
      <c r="J14" t="s">
        <v>125</v>
      </c>
      <c r="K14" t="s">
        <v>372</v>
      </c>
      <c r="P14" t="s">
        <v>391</v>
      </c>
    </row>
    <row r="15" spans="1:17" ht="16.7" customHeight="1" x14ac:dyDescent="0.25">
      <c r="D15" t="s">
        <v>21</v>
      </c>
      <c r="F15" t="s">
        <v>810</v>
      </c>
      <c r="G15" t="s">
        <v>811</v>
      </c>
      <c r="H15" t="s">
        <v>812</v>
      </c>
      <c r="P15" t="s">
        <v>391</v>
      </c>
    </row>
    <row r="16" spans="1:17" ht="16.7" customHeight="1" x14ac:dyDescent="0.25">
      <c r="D16" t="s">
        <v>21</v>
      </c>
      <c r="F16" t="s">
        <v>66</v>
      </c>
      <c r="G16" t="s">
        <v>69</v>
      </c>
      <c r="H16" t="s">
        <v>232</v>
      </c>
      <c r="P16" t="s">
        <v>391</v>
      </c>
    </row>
    <row r="17" spans="2:17" ht="16.7" customHeight="1" x14ac:dyDescent="0.25">
      <c r="B17" t="s">
        <v>87</v>
      </c>
    </row>
    <row r="18" spans="2:17" ht="16.7" customHeight="1" x14ac:dyDescent="0.25">
      <c r="B18" t="s">
        <v>20</v>
      </c>
    </row>
    <row r="19" spans="2:17" ht="16.7" customHeight="1" x14ac:dyDescent="0.25">
      <c r="B19" t="s">
        <v>19</v>
      </c>
    </row>
    <row r="20" spans="2:17" ht="16.7" customHeight="1" x14ac:dyDescent="0.25">
      <c r="D20" t="s">
        <v>278</v>
      </c>
      <c r="E20" t="s">
        <v>446</v>
      </c>
      <c r="F20" t="s">
        <v>446</v>
      </c>
      <c r="G20" t="s">
        <v>847</v>
      </c>
      <c r="H20" t="s">
        <v>846</v>
      </c>
      <c r="Q20" t="s">
        <v>622</v>
      </c>
    </row>
    <row r="21" spans="2:17" ht="16.7" customHeight="1" x14ac:dyDescent="0.25">
      <c r="B21" t="s">
        <v>20</v>
      </c>
    </row>
    <row r="22" spans="2:17" ht="16.7" customHeight="1" x14ac:dyDescent="0.25">
      <c r="B22" t="s">
        <v>450</v>
      </c>
      <c r="C22" t="s">
        <v>451</v>
      </c>
      <c r="Q22" t="s">
        <v>623</v>
      </c>
    </row>
    <row r="23" spans="2:17" ht="16.7" customHeight="1" x14ac:dyDescent="0.25">
      <c r="B23" t="s">
        <v>19</v>
      </c>
    </row>
    <row r="24" spans="2:17" ht="16.7" customHeight="1" x14ac:dyDescent="0.25">
      <c r="B24" t="s">
        <v>86</v>
      </c>
      <c r="C24" t="s">
        <v>447</v>
      </c>
      <c r="Q24" t="s">
        <v>627</v>
      </c>
    </row>
    <row r="25" spans="2:17" ht="16.5" customHeight="1" x14ac:dyDescent="0.25">
      <c r="D25" t="s">
        <v>153</v>
      </c>
      <c r="F25" t="s">
        <v>604</v>
      </c>
      <c r="L25" t="s">
        <v>452</v>
      </c>
      <c r="Q25" t="s">
        <v>624</v>
      </c>
    </row>
    <row r="26" spans="2:17" ht="16.7" customHeight="1" x14ac:dyDescent="0.25">
      <c r="D26" t="s">
        <v>8</v>
      </c>
      <c r="F26" t="s">
        <v>604</v>
      </c>
      <c r="G26" t="s">
        <v>111</v>
      </c>
      <c r="H26" t="s">
        <v>235</v>
      </c>
      <c r="O26" t="b">
        <v>1</v>
      </c>
      <c r="Q26" t="s">
        <v>625</v>
      </c>
    </row>
    <row r="27" spans="2:17" ht="16.7" customHeight="1" x14ac:dyDescent="0.25">
      <c r="D27" t="s">
        <v>8</v>
      </c>
      <c r="F27" t="s">
        <v>178</v>
      </c>
      <c r="N27" t="s">
        <v>841</v>
      </c>
      <c r="P27" t="s">
        <v>391</v>
      </c>
      <c r="Q27" t="s">
        <v>111</v>
      </c>
    </row>
    <row r="28" spans="2:17" ht="16.7" customHeight="1" x14ac:dyDescent="0.25">
      <c r="D28" t="s">
        <v>153</v>
      </c>
      <c r="F28" t="s">
        <v>110</v>
      </c>
      <c r="L28" t="s">
        <v>605</v>
      </c>
      <c r="Q28" t="s">
        <v>626</v>
      </c>
    </row>
    <row r="29" spans="2:17" ht="16.7" customHeight="1" x14ac:dyDescent="0.25">
      <c r="B29" t="s">
        <v>87</v>
      </c>
    </row>
    <row r="30" spans="2:17" ht="16.7" customHeight="1" x14ac:dyDescent="0.25">
      <c r="B30" t="s">
        <v>86</v>
      </c>
      <c r="C30" t="s">
        <v>448</v>
      </c>
      <c r="Q30" t="s">
        <v>627</v>
      </c>
    </row>
    <row r="31" spans="2:17" ht="16.7" customHeight="1" x14ac:dyDescent="0.25">
      <c r="D31" t="s">
        <v>153</v>
      </c>
      <c r="F31" t="s">
        <v>606</v>
      </c>
      <c r="L31" t="s">
        <v>453</v>
      </c>
      <c r="Q31" t="s">
        <v>628</v>
      </c>
    </row>
    <row r="32" spans="2:17" ht="16.7" customHeight="1" x14ac:dyDescent="0.25">
      <c r="D32" t="s">
        <v>8</v>
      </c>
      <c r="F32" t="s">
        <v>606</v>
      </c>
      <c r="G32" t="s">
        <v>111</v>
      </c>
      <c r="H32" t="s">
        <v>235</v>
      </c>
      <c r="O32" t="b">
        <v>1</v>
      </c>
    </row>
    <row r="33" spans="1:17" ht="16.7" customHeight="1" x14ac:dyDescent="0.25">
      <c r="D33" t="s">
        <v>8</v>
      </c>
      <c r="F33" t="s">
        <v>179</v>
      </c>
      <c r="N33" t="s">
        <v>841</v>
      </c>
      <c r="P33" t="s">
        <v>391</v>
      </c>
    </row>
    <row r="34" spans="1:17" ht="16.7" customHeight="1" x14ac:dyDescent="0.25">
      <c r="D34" t="s">
        <v>153</v>
      </c>
      <c r="F34" t="s">
        <v>112</v>
      </c>
      <c r="L34" t="s">
        <v>609</v>
      </c>
    </row>
    <row r="35" spans="1:17" ht="16.7" customHeight="1" x14ac:dyDescent="0.25">
      <c r="B35" t="s">
        <v>87</v>
      </c>
    </row>
    <row r="36" spans="1:17" ht="16.7" customHeight="1" x14ac:dyDescent="0.25">
      <c r="B36" t="s">
        <v>86</v>
      </c>
      <c r="C36" t="s">
        <v>449</v>
      </c>
      <c r="Q36" t="s">
        <v>627</v>
      </c>
    </row>
    <row r="37" spans="1:17" ht="16.7" customHeight="1" x14ac:dyDescent="0.25">
      <c r="D37" t="s">
        <v>153</v>
      </c>
      <c r="F37" t="s">
        <v>607</v>
      </c>
      <c r="L37" t="s">
        <v>454</v>
      </c>
      <c r="Q37" t="s">
        <v>628</v>
      </c>
    </row>
    <row r="38" spans="1:17" ht="16.7" customHeight="1" x14ac:dyDescent="0.25">
      <c r="D38" t="s">
        <v>8</v>
      </c>
      <c r="F38" t="s">
        <v>607</v>
      </c>
      <c r="G38" t="s">
        <v>111</v>
      </c>
      <c r="H38" t="s">
        <v>235</v>
      </c>
      <c r="O38" t="b">
        <v>1</v>
      </c>
    </row>
    <row r="39" spans="1:17" ht="16.7" customHeight="1" x14ac:dyDescent="0.25">
      <c r="D39" t="s">
        <v>8</v>
      </c>
      <c r="F39" t="s">
        <v>180</v>
      </c>
      <c r="N39" t="s">
        <v>841</v>
      </c>
      <c r="P39" t="s">
        <v>391</v>
      </c>
    </row>
    <row r="40" spans="1:17" ht="16.7" customHeight="1" x14ac:dyDescent="0.25">
      <c r="D40" t="s">
        <v>153</v>
      </c>
      <c r="F40" t="s">
        <v>113</v>
      </c>
      <c r="L40" t="s">
        <v>608</v>
      </c>
    </row>
    <row r="41" spans="1:17" ht="16.7" customHeight="1" x14ac:dyDescent="0.25">
      <c r="B41" t="s">
        <v>87</v>
      </c>
    </row>
    <row r="42" spans="1:17" ht="16.7" customHeight="1" x14ac:dyDescent="0.25">
      <c r="B42" t="s">
        <v>20</v>
      </c>
    </row>
    <row r="43" spans="1:17" ht="16.7" customHeight="1" x14ac:dyDescent="0.25">
      <c r="A43" t="s">
        <v>72</v>
      </c>
      <c r="B43" t="s">
        <v>19</v>
      </c>
    </row>
    <row r="44" spans="1:17" ht="16.7" customHeight="1" x14ac:dyDescent="0.25">
      <c r="D44" t="s">
        <v>21</v>
      </c>
      <c r="F44" t="s">
        <v>71</v>
      </c>
      <c r="G44" t="s">
        <v>72</v>
      </c>
      <c r="H44" t="s">
        <v>72</v>
      </c>
      <c r="P44" t="s">
        <v>391</v>
      </c>
    </row>
    <row r="45" spans="1:17" ht="16.7" customHeight="1" x14ac:dyDescent="0.25">
      <c r="D45" t="s">
        <v>278</v>
      </c>
      <c r="E45" t="s">
        <v>751</v>
      </c>
      <c r="F45" t="s">
        <v>581</v>
      </c>
    </row>
    <row r="46" spans="1:17" ht="16.7" customHeight="1" x14ac:dyDescent="0.25">
      <c r="B46" t="s">
        <v>86</v>
      </c>
      <c r="C46" t="s">
        <v>582</v>
      </c>
      <c r="Q46" t="s">
        <v>629</v>
      </c>
    </row>
    <row r="47" spans="1:17" x14ac:dyDescent="0.25">
      <c r="D47" t="s">
        <v>153</v>
      </c>
      <c r="F47" t="s">
        <v>71</v>
      </c>
      <c r="L47">
        <v>99999</v>
      </c>
    </row>
    <row r="48" spans="1:17" x14ac:dyDescent="0.25">
      <c r="B48" t="s">
        <v>87</v>
      </c>
    </row>
    <row r="49" spans="2:17" x14ac:dyDescent="0.25">
      <c r="B49" t="s">
        <v>20</v>
      </c>
    </row>
    <row r="50" spans="2:17" x14ac:dyDescent="0.25">
      <c r="B50" t="s">
        <v>19</v>
      </c>
    </row>
    <row r="51" spans="2:17" x14ac:dyDescent="0.25">
      <c r="D51" t="s">
        <v>9</v>
      </c>
      <c r="E51" t="s">
        <v>79</v>
      </c>
      <c r="F51" t="s">
        <v>405</v>
      </c>
      <c r="G51" t="s">
        <v>412</v>
      </c>
      <c r="H51" t="s">
        <v>849</v>
      </c>
    </row>
    <row r="52" spans="2:17" x14ac:dyDescent="0.25">
      <c r="B52" t="s">
        <v>86</v>
      </c>
      <c r="C52" t="s">
        <v>406</v>
      </c>
      <c r="Q52" t="s">
        <v>644</v>
      </c>
    </row>
    <row r="53" spans="2:17" ht="16.7" customHeight="1" x14ac:dyDescent="0.25">
      <c r="D53" t="s">
        <v>91</v>
      </c>
      <c r="E53" t="s">
        <v>430</v>
      </c>
      <c r="F53" t="s">
        <v>430</v>
      </c>
      <c r="G53" t="s">
        <v>407</v>
      </c>
      <c r="H53" t="s">
        <v>408</v>
      </c>
      <c r="Q53" t="s">
        <v>631</v>
      </c>
    </row>
    <row r="54" spans="2:17" x14ac:dyDescent="0.25">
      <c r="B54" t="s">
        <v>86</v>
      </c>
      <c r="C54" t="s">
        <v>443</v>
      </c>
      <c r="Q54" t="s">
        <v>632</v>
      </c>
    </row>
    <row r="55" spans="2:17" x14ac:dyDescent="0.25">
      <c r="D55" t="s">
        <v>91</v>
      </c>
      <c r="E55" t="s">
        <v>437</v>
      </c>
      <c r="F55" t="s">
        <v>437</v>
      </c>
      <c r="G55" t="s">
        <v>396</v>
      </c>
      <c r="H55" t="s">
        <v>396</v>
      </c>
      <c r="P55" t="s">
        <v>391</v>
      </c>
    </row>
    <row r="56" spans="2:17" x14ac:dyDescent="0.25">
      <c r="D56" t="s">
        <v>153</v>
      </c>
      <c r="F56" t="s">
        <v>70</v>
      </c>
      <c r="L56" t="s">
        <v>481</v>
      </c>
    </row>
    <row r="57" spans="2:17" x14ac:dyDescent="0.25">
      <c r="B57" t="s">
        <v>87</v>
      </c>
    </row>
    <row r="58" spans="2:17" x14ac:dyDescent="0.25">
      <c r="B58" t="s">
        <v>86</v>
      </c>
      <c r="C58" t="s">
        <v>444</v>
      </c>
      <c r="Q58" t="s">
        <v>633</v>
      </c>
    </row>
    <row r="59" spans="2:17" x14ac:dyDescent="0.25">
      <c r="D59" t="s">
        <v>91</v>
      </c>
      <c r="E59" t="s">
        <v>438</v>
      </c>
      <c r="F59" t="s">
        <v>438</v>
      </c>
      <c r="G59" t="s">
        <v>396</v>
      </c>
      <c r="H59" t="s">
        <v>396</v>
      </c>
      <c r="P59" t="s">
        <v>391</v>
      </c>
    </row>
    <row r="60" spans="2:17" x14ac:dyDescent="0.25">
      <c r="D60" t="s">
        <v>153</v>
      </c>
      <c r="F60" t="s">
        <v>70</v>
      </c>
      <c r="L60" t="s">
        <v>482</v>
      </c>
    </row>
    <row r="61" spans="2:17" x14ac:dyDescent="0.25">
      <c r="B61" t="s">
        <v>87</v>
      </c>
    </row>
    <row r="62" spans="2:17" x14ac:dyDescent="0.25">
      <c r="B62" t="s">
        <v>86</v>
      </c>
      <c r="C62" t="s">
        <v>456</v>
      </c>
      <c r="Q62" t="s">
        <v>634</v>
      </c>
    </row>
    <row r="63" spans="2:17" x14ac:dyDescent="0.25">
      <c r="D63" t="s">
        <v>91</v>
      </c>
      <c r="E63" t="s">
        <v>439</v>
      </c>
      <c r="F63" t="s">
        <v>439</v>
      </c>
      <c r="G63" t="s">
        <v>396</v>
      </c>
      <c r="H63" t="s">
        <v>396</v>
      </c>
      <c r="P63" t="s">
        <v>391</v>
      </c>
    </row>
    <row r="64" spans="2:17" x14ac:dyDescent="0.25">
      <c r="D64" t="s">
        <v>153</v>
      </c>
      <c r="F64" t="s">
        <v>70</v>
      </c>
      <c r="L64" t="s">
        <v>483</v>
      </c>
    </row>
    <row r="65" spans="2:17" x14ac:dyDescent="0.25">
      <c r="B65" t="s">
        <v>87</v>
      </c>
    </row>
    <row r="66" spans="2:17" x14ac:dyDescent="0.25">
      <c r="B66" t="s">
        <v>86</v>
      </c>
      <c r="C66" t="s">
        <v>457</v>
      </c>
      <c r="Q66" t="s">
        <v>635</v>
      </c>
    </row>
    <row r="67" spans="2:17" x14ac:dyDescent="0.25">
      <c r="D67" t="s">
        <v>91</v>
      </c>
      <c r="E67" t="s">
        <v>440</v>
      </c>
      <c r="F67" t="s">
        <v>440</v>
      </c>
      <c r="G67" t="s">
        <v>396</v>
      </c>
      <c r="H67" t="s">
        <v>396</v>
      </c>
      <c r="P67" t="s">
        <v>391</v>
      </c>
    </row>
    <row r="68" spans="2:17" x14ac:dyDescent="0.25">
      <c r="D68" t="s">
        <v>153</v>
      </c>
      <c r="F68" t="s">
        <v>70</v>
      </c>
      <c r="L68" t="s">
        <v>484</v>
      </c>
    </row>
    <row r="69" spans="2:17" x14ac:dyDescent="0.25">
      <c r="B69" t="s">
        <v>87</v>
      </c>
    </row>
    <row r="70" spans="2:17" x14ac:dyDescent="0.25">
      <c r="B70" t="s">
        <v>86</v>
      </c>
      <c r="C70" t="s">
        <v>458</v>
      </c>
      <c r="Q70" t="s">
        <v>636</v>
      </c>
    </row>
    <row r="71" spans="2:17" x14ac:dyDescent="0.25">
      <c r="D71" t="s">
        <v>91</v>
      </c>
      <c r="E71" t="s">
        <v>441</v>
      </c>
      <c r="F71" t="s">
        <v>441</v>
      </c>
      <c r="G71" t="s">
        <v>396</v>
      </c>
      <c r="H71" t="s">
        <v>396</v>
      </c>
      <c r="P71" t="s">
        <v>391</v>
      </c>
    </row>
    <row r="72" spans="2:17" x14ac:dyDescent="0.25">
      <c r="D72" t="s">
        <v>153</v>
      </c>
      <c r="F72" t="s">
        <v>70</v>
      </c>
      <c r="L72" t="s">
        <v>485</v>
      </c>
    </row>
    <row r="73" spans="2:17" x14ac:dyDescent="0.25">
      <c r="B73" t="s">
        <v>87</v>
      </c>
    </row>
    <row r="74" spans="2:17" x14ac:dyDescent="0.25">
      <c r="B74" t="s">
        <v>86</v>
      </c>
      <c r="C74" t="s">
        <v>459</v>
      </c>
      <c r="Q74" t="s">
        <v>637</v>
      </c>
    </row>
    <row r="75" spans="2:17" x14ac:dyDescent="0.25">
      <c r="D75" t="s">
        <v>91</v>
      </c>
      <c r="E75" t="s">
        <v>442</v>
      </c>
      <c r="F75" t="s">
        <v>442</v>
      </c>
      <c r="G75" t="s">
        <v>396</v>
      </c>
      <c r="H75" t="s">
        <v>396</v>
      </c>
      <c r="P75" t="s">
        <v>391</v>
      </c>
    </row>
    <row r="76" spans="2:17" x14ac:dyDescent="0.25">
      <c r="D76" t="s">
        <v>153</v>
      </c>
      <c r="F76" t="s">
        <v>70</v>
      </c>
      <c r="L76" t="s">
        <v>486</v>
      </c>
    </row>
    <row r="77" spans="2:17" x14ac:dyDescent="0.25">
      <c r="B77" t="s">
        <v>87</v>
      </c>
    </row>
    <row r="78" spans="2:17" x14ac:dyDescent="0.25">
      <c r="B78" t="s">
        <v>86</v>
      </c>
      <c r="C78" t="s">
        <v>667</v>
      </c>
      <c r="Q78" t="s">
        <v>638</v>
      </c>
    </row>
    <row r="79" spans="2:17" x14ac:dyDescent="0.25">
      <c r="D79" t="s">
        <v>8</v>
      </c>
      <c r="F79" t="s">
        <v>460</v>
      </c>
      <c r="G79" t="s">
        <v>814</v>
      </c>
      <c r="H79" t="s">
        <v>848</v>
      </c>
      <c r="P79" t="s">
        <v>391</v>
      </c>
    </row>
    <row r="80" spans="2:17" x14ac:dyDescent="0.25">
      <c r="D80" t="s">
        <v>153</v>
      </c>
      <c r="F80" t="s">
        <v>70</v>
      </c>
      <c r="L80" t="s">
        <v>487</v>
      </c>
    </row>
    <row r="81" spans="2:17" x14ac:dyDescent="0.25">
      <c r="B81" t="s">
        <v>87</v>
      </c>
    </row>
    <row r="82" spans="2:17" x14ac:dyDescent="0.25">
      <c r="B82" t="s">
        <v>86</v>
      </c>
      <c r="C82" t="s">
        <v>668</v>
      </c>
      <c r="Q82" t="s">
        <v>639</v>
      </c>
    </row>
    <row r="83" spans="2:17" x14ac:dyDescent="0.25">
      <c r="D83" t="s">
        <v>21</v>
      </c>
      <c r="F83" t="s">
        <v>410</v>
      </c>
      <c r="G83" t="s">
        <v>411</v>
      </c>
      <c r="H83" t="s">
        <v>411</v>
      </c>
      <c r="P83" t="s">
        <v>391</v>
      </c>
    </row>
    <row r="84" spans="2:17" x14ac:dyDescent="0.25">
      <c r="D84" t="s">
        <v>278</v>
      </c>
      <c r="E84" t="s">
        <v>146</v>
      </c>
      <c r="F84" t="s">
        <v>610</v>
      </c>
    </row>
    <row r="85" spans="2:17" x14ac:dyDescent="0.25">
      <c r="B85" t="s">
        <v>86</v>
      </c>
      <c r="C85" t="s">
        <v>611</v>
      </c>
      <c r="Q85" t="s">
        <v>640</v>
      </c>
    </row>
    <row r="86" spans="2:17" x14ac:dyDescent="0.25">
      <c r="D86" t="s">
        <v>153</v>
      </c>
      <c r="F86" t="s">
        <v>410</v>
      </c>
      <c r="L86">
        <v>99999</v>
      </c>
    </row>
    <row r="87" spans="2:17" x14ac:dyDescent="0.25">
      <c r="B87" t="s">
        <v>87</v>
      </c>
    </row>
    <row r="88" spans="2:17" x14ac:dyDescent="0.25">
      <c r="B88" t="s">
        <v>86</v>
      </c>
      <c r="C88" t="s">
        <v>669</v>
      </c>
      <c r="Q88" t="s">
        <v>641</v>
      </c>
    </row>
    <row r="89" spans="2:17" x14ac:dyDescent="0.25">
      <c r="D89" t="s">
        <v>8</v>
      </c>
      <c r="F89" t="s">
        <v>612</v>
      </c>
      <c r="G89" t="s">
        <v>814</v>
      </c>
      <c r="H89" t="s">
        <v>848</v>
      </c>
      <c r="P89" t="s">
        <v>391</v>
      </c>
      <c r="Q89" t="s">
        <v>642</v>
      </c>
    </row>
    <row r="90" spans="2:17" x14ac:dyDescent="0.25">
      <c r="B90" t="s">
        <v>87</v>
      </c>
    </row>
    <row r="91" spans="2:17" x14ac:dyDescent="0.25">
      <c r="B91" t="s">
        <v>87</v>
      </c>
    </row>
    <row r="92" spans="2:17" x14ac:dyDescent="0.25">
      <c r="B92" t="s">
        <v>87</v>
      </c>
    </row>
    <row r="93" spans="2:17" x14ac:dyDescent="0.25">
      <c r="B93" t="s">
        <v>86</v>
      </c>
      <c r="C93" t="s">
        <v>409</v>
      </c>
      <c r="Q93" t="s">
        <v>643</v>
      </c>
    </row>
    <row r="94" spans="2:17" x14ac:dyDescent="0.25">
      <c r="D94" t="s">
        <v>9</v>
      </c>
      <c r="E94" t="s">
        <v>79</v>
      </c>
      <c r="F94" t="s">
        <v>583</v>
      </c>
      <c r="G94" t="s">
        <v>815</v>
      </c>
      <c r="H94" t="s">
        <v>850</v>
      </c>
    </row>
    <row r="95" spans="2:17" x14ac:dyDescent="0.25">
      <c r="B95" t="s">
        <v>428</v>
      </c>
      <c r="C95" t="s">
        <v>584</v>
      </c>
      <c r="Q95" t="s">
        <v>645</v>
      </c>
    </row>
    <row r="96" spans="2:17" x14ac:dyDescent="0.25">
      <c r="D96" t="s">
        <v>91</v>
      </c>
      <c r="E96" t="s">
        <v>465</v>
      </c>
      <c r="F96" t="s">
        <v>465</v>
      </c>
      <c r="G96" t="s">
        <v>466</v>
      </c>
      <c r="H96" t="s">
        <v>851</v>
      </c>
    </row>
    <row r="97" spans="2:17" x14ac:dyDescent="0.25">
      <c r="D97" t="s">
        <v>8</v>
      </c>
      <c r="F97" t="s">
        <v>430</v>
      </c>
      <c r="G97" t="s">
        <v>407</v>
      </c>
      <c r="H97" t="s">
        <v>408</v>
      </c>
      <c r="P97" t="s">
        <v>391</v>
      </c>
    </row>
    <row r="98" spans="2:17" x14ac:dyDescent="0.25">
      <c r="D98" t="s">
        <v>8</v>
      </c>
      <c r="F98" t="s">
        <v>429</v>
      </c>
      <c r="G98" t="s">
        <v>464</v>
      </c>
      <c r="H98" t="s">
        <v>843</v>
      </c>
      <c r="P98" t="s">
        <v>391</v>
      </c>
    </row>
    <row r="99" spans="2:17" x14ac:dyDescent="0.25">
      <c r="B99" t="s">
        <v>87</v>
      </c>
    </row>
    <row r="100" spans="2:17" x14ac:dyDescent="0.25">
      <c r="B100" t="s">
        <v>87</v>
      </c>
    </row>
    <row r="101" spans="2:17" x14ac:dyDescent="0.25">
      <c r="B101" t="s">
        <v>20</v>
      </c>
    </row>
    <row r="102" spans="2:17" x14ac:dyDescent="0.25">
      <c r="B102" t="s">
        <v>19</v>
      </c>
    </row>
    <row r="103" spans="2:17" x14ac:dyDescent="0.25">
      <c r="D103" t="s">
        <v>8</v>
      </c>
      <c r="F103" t="s">
        <v>33</v>
      </c>
      <c r="G103" t="s">
        <v>34</v>
      </c>
      <c r="H103" t="s">
        <v>236</v>
      </c>
      <c r="P103" t="s">
        <v>391</v>
      </c>
    </row>
    <row r="104" spans="2:17" x14ac:dyDescent="0.25">
      <c r="D104" t="s">
        <v>21</v>
      </c>
      <c r="F104" t="s">
        <v>73</v>
      </c>
      <c r="G104" t="s">
        <v>74</v>
      </c>
      <c r="H104" t="s">
        <v>237</v>
      </c>
      <c r="P104" t="s">
        <v>391</v>
      </c>
    </row>
    <row r="105" spans="2:17" x14ac:dyDescent="0.25">
      <c r="B105" t="s">
        <v>20</v>
      </c>
    </row>
    <row r="106" spans="2:17" x14ac:dyDescent="0.25">
      <c r="B106" t="s">
        <v>19</v>
      </c>
    </row>
    <row r="107" spans="2:17" x14ac:dyDescent="0.25">
      <c r="D107" t="s">
        <v>91</v>
      </c>
      <c r="E107" t="s">
        <v>403</v>
      </c>
      <c r="F107" t="s">
        <v>599</v>
      </c>
      <c r="G107" t="s">
        <v>76</v>
      </c>
      <c r="H107" t="s">
        <v>238</v>
      </c>
    </row>
    <row r="108" spans="2:17" x14ac:dyDescent="0.25">
      <c r="B108" t="s">
        <v>86</v>
      </c>
      <c r="C108" t="s">
        <v>601</v>
      </c>
      <c r="Q108" t="s">
        <v>646</v>
      </c>
    </row>
    <row r="109" spans="2:17" x14ac:dyDescent="0.25">
      <c r="D109" t="s">
        <v>91</v>
      </c>
      <c r="E109" t="s">
        <v>404</v>
      </c>
      <c r="F109" t="s">
        <v>600</v>
      </c>
      <c r="G109" t="s">
        <v>148</v>
      </c>
      <c r="H109" t="s">
        <v>852</v>
      </c>
      <c r="P109" t="s">
        <v>391</v>
      </c>
    </row>
    <row r="110" spans="2:17" x14ac:dyDescent="0.25">
      <c r="B110" t="s">
        <v>87</v>
      </c>
    </row>
    <row r="111" spans="2:17" x14ac:dyDescent="0.25">
      <c r="B111" t="s">
        <v>86</v>
      </c>
      <c r="C111" t="s">
        <v>601</v>
      </c>
      <c r="Q111" t="s">
        <v>647</v>
      </c>
    </row>
    <row r="112" spans="2:17" x14ac:dyDescent="0.25">
      <c r="D112" t="s">
        <v>153</v>
      </c>
      <c r="F112" t="s">
        <v>75</v>
      </c>
      <c r="L112" t="s">
        <v>603</v>
      </c>
    </row>
    <row r="113" spans="2:17" x14ac:dyDescent="0.25">
      <c r="B113" t="s">
        <v>445</v>
      </c>
      <c r="Q113" t="s">
        <v>648</v>
      </c>
    </row>
    <row r="114" spans="2:17" x14ac:dyDescent="0.25">
      <c r="D114" t="s">
        <v>153</v>
      </c>
      <c r="F114" t="s">
        <v>75</v>
      </c>
      <c r="L114" t="s">
        <v>602</v>
      </c>
    </row>
    <row r="115" spans="2:17" x14ac:dyDescent="0.25">
      <c r="B115" t="s">
        <v>87</v>
      </c>
    </row>
    <row r="116" spans="2:17" x14ac:dyDescent="0.25">
      <c r="D116" t="s">
        <v>9</v>
      </c>
      <c r="E116" t="s">
        <v>136</v>
      </c>
      <c r="F116" t="s">
        <v>149</v>
      </c>
      <c r="G116" t="s">
        <v>215</v>
      </c>
      <c r="H116" t="s">
        <v>853</v>
      </c>
    </row>
    <row r="117" spans="2:17" x14ac:dyDescent="0.25">
      <c r="B117" t="s">
        <v>86</v>
      </c>
      <c r="C117" t="s">
        <v>150</v>
      </c>
      <c r="Q117" t="s">
        <v>630</v>
      </c>
    </row>
    <row r="118" spans="2:17" x14ac:dyDescent="0.25">
      <c r="D118" t="s">
        <v>21</v>
      </c>
      <c r="F118" t="s">
        <v>77</v>
      </c>
      <c r="G118" t="s">
        <v>151</v>
      </c>
      <c r="H118" t="s">
        <v>854</v>
      </c>
      <c r="P118" t="s">
        <v>391</v>
      </c>
    </row>
    <row r="119" spans="2:17" x14ac:dyDescent="0.25">
      <c r="B119" t="s">
        <v>87</v>
      </c>
    </row>
    <row r="120" spans="2:17" x14ac:dyDescent="0.25">
      <c r="D120" t="s">
        <v>9</v>
      </c>
      <c r="E120" t="s">
        <v>136</v>
      </c>
      <c r="F120" s="1" t="s">
        <v>78</v>
      </c>
      <c r="G120" t="s">
        <v>214</v>
      </c>
      <c r="H120" t="s">
        <v>855</v>
      </c>
    </row>
    <row r="121" spans="2:17" x14ac:dyDescent="0.25">
      <c r="B121" t="s">
        <v>86</v>
      </c>
      <c r="C121" t="s">
        <v>787</v>
      </c>
    </row>
    <row r="122" spans="2:17" x14ac:dyDescent="0.25">
      <c r="D122" t="s">
        <v>153</v>
      </c>
      <c r="F122" t="s">
        <v>788</v>
      </c>
      <c r="L122" t="s">
        <v>752</v>
      </c>
    </row>
    <row r="123" spans="2:17" x14ac:dyDescent="0.25">
      <c r="D123" t="s">
        <v>153</v>
      </c>
      <c r="F123" t="s">
        <v>835</v>
      </c>
      <c r="L123" t="s">
        <v>836</v>
      </c>
    </row>
    <row r="124" spans="2:17" x14ac:dyDescent="0.25">
      <c r="B124" t="s">
        <v>87</v>
      </c>
    </row>
    <row r="125" spans="2:17" x14ac:dyDescent="0.25">
      <c r="B125" t="s">
        <v>20</v>
      </c>
    </row>
    <row r="126" spans="2:17" x14ac:dyDescent="0.25">
      <c r="B126" t="s">
        <v>19</v>
      </c>
    </row>
    <row r="127" spans="2:17" x14ac:dyDescent="0.25">
      <c r="D127" t="s">
        <v>8</v>
      </c>
      <c r="F127" t="s">
        <v>36</v>
      </c>
      <c r="G127" t="s">
        <v>37</v>
      </c>
      <c r="H127" t="s">
        <v>240</v>
      </c>
      <c r="P127" t="s">
        <v>391</v>
      </c>
    </row>
    <row r="128" spans="2:17" x14ac:dyDescent="0.25">
      <c r="D128" t="s">
        <v>91</v>
      </c>
      <c r="E128" t="s">
        <v>138</v>
      </c>
      <c r="F128" t="s">
        <v>138</v>
      </c>
      <c r="G128" t="s">
        <v>109</v>
      </c>
      <c r="H128" t="s">
        <v>242</v>
      </c>
    </row>
    <row r="129" spans="2:17" x14ac:dyDescent="0.25">
      <c r="B129" t="s">
        <v>20</v>
      </c>
    </row>
    <row r="130" spans="2:17" x14ac:dyDescent="0.25">
      <c r="B130" t="s">
        <v>19</v>
      </c>
    </row>
    <row r="131" spans="2:17" x14ac:dyDescent="0.25">
      <c r="D131" t="s">
        <v>21</v>
      </c>
      <c r="F131" t="s">
        <v>589</v>
      </c>
      <c r="G131" t="s">
        <v>263</v>
      </c>
      <c r="H131" t="s">
        <v>260</v>
      </c>
      <c r="I131" s="3" t="s">
        <v>666</v>
      </c>
      <c r="J131" t="s">
        <v>373</v>
      </c>
      <c r="K131" t="s">
        <v>374</v>
      </c>
      <c r="P131" t="s">
        <v>391</v>
      </c>
    </row>
    <row r="132" spans="2:17" x14ac:dyDescent="0.25">
      <c r="D132" t="s">
        <v>278</v>
      </c>
      <c r="E132" t="s">
        <v>279</v>
      </c>
      <c r="F132" t="s">
        <v>585</v>
      </c>
      <c r="I132" s="3"/>
    </row>
    <row r="133" spans="2:17" x14ac:dyDescent="0.25">
      <c r="B133" t="s">
        <v>86</v>
      </c>
      <c r="C133" t="s">
        <v>588</v>
      </c>
      <c r="I133" s="3"/>
      <c r="Q133" t="s">
        <v>649</v>
      </c>
    </row>
    <row r="134" spans="2:17" x14ac:dyDescent="0.25">
      <c r="D134" t="s">
        <v>153</v>
      </c>
      <c r="F134" t="s">
        <v>35</v>
      </c>
      <c r="I134" s="3"/>
      <c r="L134" t="s">
        <v>593</v>
      </c>
    </row>
    <row r="135" spans="2:17" x14ac:dyDescent="0.25">
      <c r="B135" t="s">
        <v>445</v>
      </c>
      <c r="I135" s="3"/>
      <c r="Q135" t="s">
        <v>650</v>
      </c>
    </row>
    <row r="136" spans="2:17" x14ac:dyDescent="0.25">
      <c r="D136" t="s">
        <v>153</v>
      </c>
      <c r="F136" t="s">
        <v>35</v>
      </c>
      <c r="I136" s="3"/>
      <c r="L136" t="s">
        <v>592</v>
      </c>
    </row>
    <row r="137" spans="2:17" x14ac:dyDescent="0.25">
      <c r="B137" t="s">
        <v>87</v>
      </c>
      <c r="I137" s="3"/>
    </row>
    <row r="138" spans="2:17" x14ac:dyDescent="0.25">
      <c r="D138" t="s">
        <v>21</v>
      </c>
      <c r="F138" t="s">
        <v>590</v>
      </c>
      <c r="G138" t="s">
        <v>264</v>
      </c>
      <c r="H138" t="s">
        <v>241</v>
      </c>
      <c r="I138" s="3" t="s">
        <v>664</v>
      </c>
      <c r="J138" t="s">
        <v>373</v>
      </c>
      <c r="K138" t="s">
        <v>374</v>
      </c>
      <c r="P138" t="s">
        <v>391</v>
      </c>
    </row>
    <row r="139" spans="2:17" x14ac:dyDescent="0.25">
      <c r="D139" t="s">
        <v>278</v>
      </c>
      <c r="E139" t="s">
        <v>279</v>
      </c>
      <c r="F139" t="s">
        <v>586</v>
      </c>
      <c r="I139" s="3"/>
    </row>
    <row r="140" spans="2:17" x14ac:dyDescent="0.25">
      <c r="B140" t="s">
        <v>86</v>
      </c>
      <c r="C140" t="s">
        <v>594</v>
      </c>
      <c r="I140" s="3"/>
      <c r="Q140" t="s">
        <v>649</v>
      </c>
    </row>
    <row r="141" spans="2:17" x14ac:dyDescent="0.25">
      <c r="D141" t="s">
        <v>153</v>
      </c>
      <c r="F141" t="s">
        <v>38</v>
      </c>
      <c r="I141" s="3"/>
      <c r="L141" t="s">
        <v>595</v>
      </c>
    </row>
    <row r="142" spans="2:17" x14ac:dyDescent="0.25">
      <c r="B142" t="s">
        <v>445</v>
      </c>
      <c r="I142" s="3"/>
      <c r="Q142" t="s">
        <v>650</v>
      </c>
    </row>
    <row r="143" spans="2:17" x14ac:dyDescent="0.25">
      <c r="D143" t="s">
        <v>153</v>
      </c>
      <c r="F143" t="s">
        <v>38</v>
      </c>
      <c r="I143" s="3"/>
      <c r="L143" t="s">
        <v>596</v>
      </c>
    </row>
    <row r="144" spans="2:17" x14ac:dyDescent="0.25">
      <c r="B144" t="s">
        <v>87</v>
      </c>
      <c r="I144" s="3"/>
    </row>
    <row r="145" spans="2:17" x14ac:dyDescent="0.25">
      <c r="B145" t="s">
        <v>86</v>
      </c>
      <c r="C145" t="s">
        <v>398</v>
      </c>
      <c r="Q145" t="s">
        <v>651</v>
      </c>
    </row>
    <row r="146" spans="2:17" x14ac:dyDescent="0.25">
      <c r="D146" t="s">
        <v>21</v>
      </c>
      <c r="F146" t="s">
        <v>591</v>
      </c>
      <c r="G146" t="s">
        <v>265</v>
      </c>
      <c r="H146" t="s">
        <v>243</v>
      </c>
      <c r="I146" s="3" t="s">
        <v>665</v>
      </c>
      <c r="J146" t="s">
        <v>373</v>
      </c>
      <c r="K146" t="s">
        <v>374</v>
      </c>
      <c r="P146" t="s">
        <v>391</v>
      </c>
    </row>
    <row r="147" spans="2:17" x14ac:dyDescent="0.25">
      <c r="D147" t="s">
        <v>278</v>
      </c>
      <c r="E147" t="s">
        <v>279</v>
      </c>
      <c r="F147" t="s">
        <v>587</v>
      </c>
      <c r="I147" s="3"/>
    </row>
    <row r="148" spans="2:17" x14ac:dyDescent="0.25">
      <c r="B148" t="s">
        <v>86</v>
      </c>
      <c r="C148" t="s">
        <v>597</v>
      </c>
      <c r="I148" s="3"/>
      <c r="Q148" t="s">
        <v>649</v>
      </c>
    </row>
    <row r="149" spans="2:17" x14ac:dyDescent="0.25">
      <c r="D149" t="s">
        <v>153</v>
      </c>
      <c r="F149" t="s">
        <v>463</v>
      </c>
      <c r="I149" s="3"/>
      <c r="L149" t="s">
        <v>598</v>
      </c>
    </row>
    <row r="150" spans="2:17" x14ac:dyDescent="0.25">
      <c r="B150" t="s">
        <v>445</v>
      </c>
      <c r="I150" s="3"/>
      <c r="Q150" t="s">
        <v>650</v>
      </c>
    </row>
    <row r="151" spans="2:17" x14ac:dyDescent="0.25">
      <c r="D151" t="s">
        <v>153</v>
      </c>
      <c r="F151" t="s">
        <v>463</v>
      </c>
      <c r="I151" s="3"/>
      <c r="L151" t="s">
        <v>598</v>
      </c>
    </row>
    <row r="152" spans="2:17" x14ac:dyDescent="0.25">
      <c r="B152" t="s">
        <v>87</v>
      </c>
      <c r="I152" s="3"/>
    </row>
    <row r="153" spans="2:17" x14ac:dyDescent="0.25">
      <c r="B153" t="s">
        <v>87</v>
      </c>
      <c r="I153" s="3"/>
    </row>
    <row r="154" spans="2:17" x14ac:dyDescent="0.25">
      <c r="B154" t="s">
        <v>20</v>
      </c>
    </row>
    <row r="155" spans="2:17" x14ac:dyDescent="0.25">
      <c r="B155" t="s">
        <v>19</v>
      </c>
    </row>
    <row r="156" spans="2:17" x14ac:dyDescent="0.25">
      <c r="D156" t="s">
        <v>100</v>
      </c>
      <c r="F156" t="s">
        <v>101</v>
      </c>
      <c r="G156" t="s">
        <v>102</v>
      </c>
      <c r="H156" t="s">
        <v>233</v>
      </c>
      <c r="P156" t="s">
        <v>391</v>
      </c>
    </row>
    <row r="157" spans="2:17" x14ac:dyDescent="0.25">
      <c r="D157" t="s">
        <v>100</v>
      </c>
      <c r="F157" t="s">
        <v>103</v>
      </c>
      <c r="G157" t="s">
        <v>104</v>
      </c>
      <c r="H157" t="s">
        <v>234</v>
      </c>
      <c r="P157" t="s">
        <v>391</v>
      </c>
    </row>
    <row r="158" spans="2:17" x14ac:dyDescent="0.25">
      <c r="B158" t="s">
        <v>20</v>
      </c>
    </row>
    <row r="159" spans="2:17" x14ac:dyDescent="0.25">
      <c r="B159" t="s">
        <v>275</v>
      </c>
      <c r="C159" t="s">
        <v>297</v>
      </c>
      <c r="Q159" t="s">
        <v>652</v>
      </c>
    </row>
    <row r="160" spans="2:17" x14ac:dyDescent="0.25">
      <c r="B160" t="s">
        <v>19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2:17" x14ac:dyDescent="0.25">
      <c r="D161" t="s">
        <v>63</v>
      </c>
      <c r="G161" t="s">
        <v>118</v>
      </c>
      <c r="H161" t="s">
        <v>249</v>
      </c>
    </row>
    <row r="162" spans="2:17" x14ac:dyDescent="0.25">
      <c r="D162" t="s">
        <v>91</v>
      </c>
      <c r="E162" s="1" t="s">
        <v>88</v>
      </c>
      <c r="F162" s="1" t="s">
        <v>93</v>
      </c>
      <c r="G162" s="1" t="s">
        <v>95</v>
      </c>
      <c r="H162" s="1" t="s">
        <v>244</v>
      </c>
      <c r="I162" s="1"/>
      <c r="J162" s="1"/>
      <c r="K162" s="1"/>
      <c r="L162" s="1"/>
      <c r="M162" s="1"/>
      <c r="N162" s="1"/>
      <c r="O162" s="1"/>
      <c r="P162" s="1"/>
    </row>
    <row r="163" spans="2:17" x14ac:dyDescent="0.25">
      <c r="B163" t="s">
        <v>86</v>
      </c>
      <c r="C163" t="s">
        <v>400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t="s">
        <v>653</v>
      </c>
    </row>
    <row r="164" spans="2:17" ht="16.7" customHeight="1" x14ac:dyDescent="0.25">
      <c r="D164" t="s">
        <v>100</v>
      </c>
      <c r="F164" s="1" t="s">
        <v>105</v>
      </c>
      <c r="G164" s="1" t="s">
        <v>98</v>
      </c>
      <c r="H164" s="1" t="s">
        <v>245</v>
      </c>
      <c r="I164" s="1"/>
      <c r="J164" s="1"/>
      <c r="K164" s="1"/>
      <c r="L164" s="1"/>
      <c r="M164" s="1"/>
      <c r="N164" s="1"/>
      <c r="O164" s="1"/>
      <c r="P164" s="1" t="s">
        <v>391</v>
      </c>
    </row>
    <row r="165" spans="2:17" ht="16.7" customHeight="1" x14ac:dyDescent="0.25">
      <c r="D165" t="s">
        <v>100</v>
      </c>
      <c r="F165" s="1" t="s">
        <v>106</v>
      </c>
      <c r="G165" s="1" t="s">
        <v>99</v>
      </c>
      <c r="H165" s="1" t="s">
        <v>261</v>
      </c>
      <c r="I165" s="1"/>
      <c r="J165" s="1"/>
      <c r="K165" s="1"/>
      <c r="L165" s="1"/>
      <c r="M165" s="1"/>
      <c r="N165" s="1"/>
      <c r="O165" s="1"/>
      <c r="P165" s="1" t="s">
        <v>391</v>
      </c>
    </row>
    <row r="166" spans="2:17" ht="16.7" customHeight="1" x14ac:dyDescent="0.25">
      <c r="B166" t="s">
        <v>87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2:17" x14ac:dyDescent="0.25">
      <c r="B167" t="s">
        <v>86</v>
      </c>
      <c r="C167" t="s">
        <v>785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2:17" x14ac:dyDescent="0.25">
      <c r="D168" t="s">
        <v>153</v>
      </c>
      <c r="F168" t="s">
        <v>790</v>
      </c>
      <c r="G168" s="1"/>
      <c r="H168" s="1"/>
      <c r="I168" s="1"/>
      <c r="J168" s="1"/>
      <c r="K168" s="1"/>
      <c r="L168" s="1" t="s">
        <v>752</v>
      </c>
      <c r="M168" s="1"/>
      <c r="N168" s="1"/>
      <c r="O168" s="1"/>
      <c r="P168" s="1"/>
    </row>
    <row r="169" spans="2:17" x14ac:dyDescent="0.25">
      <c r="D169" t="s">
        <v>153</v>
      </c>
      <c r="F169" s="1" t="s">
        <v>90</v>
      </c>
      <c r="G169" s="1"/>
      <c r="H169" s="1"/>
      <c r="I169" s="1"/>
      <c r="J169" s="1"/>
      <c r="K169" s="1"/>
      <c r="L169" t="s">
        <v>836</v>
      </c>
      <c r="M169" s="1"/>
      <c r="N169" s="1"/>
      <c r="O169" s="1"/>
      <c r="P169" s="1"/>
    </row>
    <row r="170" spans="2:17" x14ac:dyDescent="0.25">
      <c r="B170" t="s">
        <v>87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2:17" ht="16.7" customHeight="1" x14ac:dyDescent="0.25">
      <c r="B171" t="s">
        <v>20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2:17" x14ac:dyDescent="0.25">
      <c r="B172" t="s">
        <v>275</v>
      </c>
      <c r="C172" t="s">
        <v>399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t="s">
        <v>654</v>
      </c>
    </row>
    <row r="173" spans="2:17" x14ac:dyDescent="0.25">
      <c r="B173" t="s">
        <v>19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2:17" x14ac:dyDescent="0.25">
      <c r="D174" t="s">
        <v>63</v>
      </c>
      <c r="F174" s="1"/>
      <c r="G174" s="1" t="s">
        <v>119</v>
      </c>
      <c r="H174" s="1" t="s">
        <v>251</v>
      </c>
      <c r="I174" s="1"/>
      <c r="J174" s="1"/>
      <c r="K174" s="1"/>
      <c r="L174" s="1"/>
      <c r="M174" s="1"/>
      <c r="N174" s="1"/>
      <c r="O174" s="1"/>
      <c r="P174" s="1"/>
    </row>
    <row r="175" spans="2:17" x14ac:dyDescent="0.25">
      <c r="D175" t="s">
        <v>9</v>
      </c>
      <c r="E175" s="1" t="s">
        <v>79</v>
      </c>
      <c r="F175" s="1" t="s">
        <v>94</v>
      </c>
      <c r="G175" s="1" t="s">
        <v>248</v>
      </c>
      <c r="H175" s="1" t="s">
        <v>250</v>
      </c>
      <c r="I175" s="1"/>
      <c r="J175" s="1"/>
      <c r="K175" s="1"/>
      <c r="L175" s="1"/>
      <c r="M175" s="1"/>
      <c r="N175" s="1"/>
      <c r="O175" s="1"/>
      <c r="P175" s="1"/>
    </row>
    <row r="176" spans="2:17" x14ac:dyDescent="0.25">
      <c r="B176" t="s">
        <v>86</v>
      </c>
      <c r="C176" t="s">
        <v>247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t="s">
        <v>653</v>
      </c>
    </row>
    <row r="177" spans="1:17" x14ac:dyDescent="0.25">
      <c r="D177" t="s">
        <v>100</v>
      </c>
      <c r="F177" s="1" t="s">
        <v>96</v>
      </c>
      <c r="G177" s="1" t="s">
        <v>98</v>
      </c>
      <c r="H177" s="1" t="s">
        <v>245</v>
      </c>
      <c r="I177" s="1"/>
      <c r="J177" s="1"/>
      <c r="K177" s="1"/>
      <c r="L177" s="1"/>
      <c r="M177" s="1"/>
      <c r="N177" s="1"/>
      <c r="O177" s="1"/>
      <c r="P177" s="1" t="s">
        <v>391</v>
      </c>
    </row>
    <row r="178" spans="1:17" x14ac:dyDescent="0.25">
      <c r="D178" t="s">
        <v>100</v>
      </c>
      <c r="F178" s="1" t="s">
        <v>97</v>
      </c>
      <c r="G178" s="1" t="s">
        <v>99</v>
      </c>
      <c r="H178" s="1" t="s">
        <v>246</v>
      </c>
      <c r="I178" s="1"/>
      <c r="J178" s="1"/>
      <c r="K178" s="1"/>
      <c r="L178" s="1"/>
      <c r="M178" s="1"/>
      <c r="N178" s="1"/>
      <c r="O178" s="1"/>
      <c r="P178" s="1" t="s">
        <v>391</v>
      </c>
    </row>
    <row r="179" spans="1:17" x14ac:dyDescent="0.25">
      <c r="B179" t="s">
        <v>87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7" x14ac:dyDescent="0.25">
      <c r="B180" t="s">
        <v>86</v>
      </c>
      <c r="C180" t="s">
        <v>786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7" x14ac:dyDescent="0.25">
      <c r="D181" t="s">
        <v>153</v>
      </c>
      <c r="F181" t="s">
        <v>791</v>
      </c>
      <c r="G181" s="1"/>
      <c r="H181" s="1"/>
      <c r="I181" s="1"/>
      <c r="J181" s="1"/>
      <c r="K181" s="1"/>
      <c r="L181" s="1" t="s">
        <v>752</v>
      </c>
      <c r="M181" s="1"/>
      <c r="N181" s="1"/>
      <c r="O181" s="1"/>
      <c r="P181" s="1"/>
    </row>
    <row r="182" spans="1:17" x14ac:dyDescent="0.25">
      <c r="D182" t="s">
        <v>153</v>
      </c>
      <c r="F182" s="1" t="s">
        <v>89</v>
      </c>
      <c r="G182" s="1"/>
      <c r="H182" s="1"/>
      <c r="I182" s="1"/>
      <c r="J182" s="1"/>
      <c r="K182" s="1"/>
      <c r="L182" t="s">
        <v>836</v>
      </c>
      <c r="M182" s="1"/>
      <c r="N182" s="1"/>
      <c r="O182" s="1"/>
      <c r="P182" s="1"/>
    </row>
    <row r="183" spans="1:17" x14ac:dyDescent="0.25">
      <c r="B183" t="s">
        <v>87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7" x14ac:dyDescent="0.25">
      <c r="B184" t="s">
        <v>20</v>
      </c>
    </row>
    <row r="185" spans="1:17" x14ac:dyDescent="0.25">
      <c r="A185" t="s">
        <v>276</v>
      </c>
      <c r="B185" t="s">
        <v>19</v>
      </c>
    </row>
    <row r="186" spans="1:17" x14ac:dyDescent="0.25">
      <c r="D186" t="s">
        <v>9</v>
      </c>
      <c r="E186" t="s">
        <v>80</v>
      </c>
      <c r="F186" t="s">
        <v>705</v>
      </c>
      <c r="G186" t="s">
        <v>85</v>
      </c>
      <c r="H186" t="s">
        <v>252</v>
      </c>
    </row>
    <row r="187" spans="1:17" x14ac:dyDescent="0.25">
      <c r="B187" t="s">
        <v>86</v>
      </c>
      <c r="C187" t="s">
        <v>706</v>
      </c>
      <c r="Q187" t="s">
        <v>655</v>
      </c>
    </row>
    <row r="188" spans="1:17" x14ac:dyDescent="0.25">
      <c r="D188" t="s">
        <v>153</v>
      </c>
      <c r="F188" t="s">
        <v>93</v>
      </c>
      <c r="L188">
        <v>6</v>
      </c>
    </row>
    <row r="189" spans="1:17" x14ac:dyDescent="0.25">
      <c r="D189" t="s">
        <v>153</v>
      </c>
      <c r="F189" t="s">
        <v>790</v>
      </c>
      <c r="G189" s="1"/>
      <c r="H189" s="1"/>
      <c r="I189" s="1"/>
      <c r="J189" s="1"/>
      <c r="K189" s="1"/>
      <c r="L189" s="1" t="s">
        <v>752</v>
      </c>
      <c r="M189" s="1"/>
      <c r="N189" s="1"/>
      <c r="O189" s="1"/>
      <c r="P189" s="1"/>
    </row>
    <row r="190" spans="1:17" x14ac:dyDescent="0.25">
      <c r="B190" t="s">
        <v>87</v>
      </c>
    </row>
    <row r="191" spans="1:17" x14ac:dyDescent="0.25">
      <c r="B191" t="s">
        <v>86</v>
      </c>
      <c r="C191" t="s">
        <v>707</v>
      </c>
      <c r="Q191" t="s">
        <v>656</v>
      </c>
    </row>
    <row r="192" spans="1:17" x14ac:dyDescent="0.25">
      <c r="D192" t="s">
        <v>9</v>
      </c>
      <c r="E192" t="s">
        <v>79</v>
      </c>
      <c r="F192" t="s">
        <v>725</v>
      </c>
      <c r="G192" t="s">
        <v>152</v>
      </c>
      <c r="H192" t="s">
        <v>262</v>
      </c>
    </row>
    <row r="193" spans="2:17" x14ac:dyDescent="0.25">
      <c r="B193" t="s">
        <v>87</v>
      </c>
    </row>
    <row r="194" spans="2:17" x14ac:dyDescent="0.25">
      <c r="B194" t="s">
        <v>20</v>
      </c>
    </row>
    <row r="195" spans="2:17" x14ac:dyDescent="0.25">
      <c r="B195" t="s">
        <v>86</v>
      </c>
      <c r="C195" t="s">
        <v>707</v>
      </c>
      <c r="Q195" t="s">
        <v>656</v>
      </c>
    </row>
    <row r="196" spans="2:17" x14ac:dyDescent="0.25">
      <c r="B196" t="s">
        <v>19</v>
      </c>
    </row>
    <row r="197" spans="2:17" x14ac:dyDescent="0.25">
      <c r="D197" t="s">
        <v>153</v>
      </c>
      <c r="F197" t="s">
        <v>723</v>
      </c>
      <c r="L197" t="s">
        <v>752</v>
      </c>
    </row>
    <row r="198" spans="2:17" x14ac:dyDescent="0.25">
      <c r="D198" t="s">
        <v>133</v>
      </c>
      <c r="F198" s="1" t="s">
        <v>490</v>
      </c>
      <c r="G198" s="1" t="s">
        <v>39</v>
      </c>
      <c r="H198" s="1" t="s">
        <v>253</v>
      </c>
      <c r="I198" s="1" t="s">
        <v>497</v>
      </c>
      <c r="J198" s="1" t="s">
        <v>126</v>
      </c>
      <c r="K198" s="1" t="s">
        <v>375</v>
      </c>
      <c r="L198" s="1"/>
      <c r="M198" s="1"/>
      <c r="N198" s="1"/>
      <c r="O198" s="1"/>
      <c r="P198" s="1"/>
      <c r="Q198" s="1"/>
    </row>
    <row r="199" spans="2:17" x14ac:dyDescent="0.25">
      <c r="D199" t="s">
        <v>278</v>
      </c>
      <c r="E199" t="s">
        <v>181</v>
      </c>
      <c r="F199" s="1" t="s">
        <v>183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2:17" x14ac:dyDescent="0.25">
      <c r="B200" t="s">
        <v>86</v>
      </c>
      <c r="C200" t="s">
        <v>492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 t="s">
        <v>657</v>
      </c>
    </row>
    <row r="201" spans="2:17" x14ac:dyDescent="0.25">
      <c r="D201" t="s">
        <v>153</v>
      </c>
      <c r="F201" s="1" t="s">
        <v>40</v>
      </c>
      <c r="G201" s="1"/>
      <c r="H201" s="1"/>
      <c r="I201" s="1"/>
      <c r="J201" s="1"/>
      <c r="K201" s="1"/>
      <c r="L201" s="1" t="s">
        <v>489</v>
      </c>
      <c r="M201" s="1"/>
      <c r="N201" s="1"/>
      <c r="O201" s="1"/>
      <c r="P201" s="1"/>
      <c r="Q201" s="1"/>
    </row>
    <row r="202" spans="2:17" x14ac:dyDescent="0.25">
      <c r="B202" t="s">
        <v>445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 t="s">
        <v>658</v>
      </c>
    </row>
    <row r="203" spans="2:17" x14ac:dyDescent="0.25">
      <c r="D203" t="s">
        <v>153</v>
      </c>
      <c r="F203" s="1" t="s">
        <v>40</v>
      </c>
      <c r="G203" s="1"/>
      <c r="H203" s="1"/>
      <c r="I203" s="1"/>
      <c r="J203" s="1"/>
      <c r="K203" s="1"/>
      <c r="L203" s="1" t="s">
        <v>491</v>
      </c>
      <c r="M203" s="1"/>
      <c r="N203" s="1"/>
      <c r="O203" s="1"/>
      <c r="P203" s="1"/>
      <c r="Q203" s="1"/>
    </row>
    <row r="204" spans="2:17" x14ac:dyDescent="0.25">
      <c r="B204" t="s">
        <v>87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2:17" x14ac:dyDescent="0.25">
      <c r="D205" t="s">
        <v>133</v>
      </c>
      <c r="F205" s="1" t="s">
        <v>493</v>
      </c>
      <c r="G205" s="1" t="s">
        <v>317</v>
      </c>
      <c r="H205" s="1" t="s">
        <v>318</v>
      </c>
      <c r="I205" s="1" t="s">
        <v>498</v>
      </c>
      <c r="J205" s="1" t="s">
        <v>126</v>
      </c>
      <c r="K205" s="1" t="s">
        <v>375</v>
      </c>
      <c r="L205" s="1"/>
      <c r="M205" s="1"/>
      <c r="N205" s="1"/>
      <c r="O205" s="1"/>
      <c r="P205" s="1"/>
      <c r="Q205" s="1"/>
    </row>
    <row r="206" spans="2:17" x14ac:dyDescent="0.25">
      <c r="D206" t="s">
        <v>278</v>
      </c>
      <c r="E206" t="s">
        <v>331</v>
      </c>
      <c r="F206" t="s">
        <v>188</v>
      </c>
    </row>
    <row r="207" spans="2:17" x14ac:dyDescent="0.25">
      <c r="B207" t="s">
        <v>86</v>
      </c>
      <c r="C207" t="s">
        <v>355</v>
      </c>
      <c r="Q207" t="s">
        <v>659</v>
      </c>
    </row>
    <row r="208" spans="2:17" x14ac:dyDescent="0.25">
      <c r="D208" t="s">
        <v>153</v>
      </c>
      <c r="F208" s="1" t="s">
        <v>493</v>
      </c>
      <c r="G208" s="1"/>
      <c r="H208" s="1"/>
      <c r="J208" s="1"/>
      <c r="K208" s="1"/>
      <c r="L208" s="1" t="s">
        <v>491</v>
      </c>
      <c r="M208" s="1"/>
      <c r="N208" s="1"/>
      <c r="O208" s="1"/>
      <c r="P208" s="1"/>
      <c r="Q208" s="1"/>
    </row>
    <row r="209" spans="2:17" x14ac:dyDescent="0.25">
      <c r="B209" t="s">
        <v>87</v>
      </c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</row>
    <row r="210" spans="2:17" x14ac:dyDescent="0.25">
      <c r="B210" t="s">
        <v>86</v>
      </c>
      <c r="C210" t="s">
        <v>496</v>
      </c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 t="s">
        <v>657</v>
      </c>
    </row>
    <row r="211" spans="2:17" x14ac:dyDescent="0.25">
      <c r="D211" t="s">
        <v>153</v>
      </c>
      <c r="F211" s="1" t="s">
        <v>42</v>
      </c>
      <c r="G211" s="1"/>
      <c r="H211" s="1"/>
      <c r="J211" s="1"/>
      <c r="K211" s="1"/>
      <c r="L211" s="1" t="s">
        <v>494</v>
      </c>
      <c r="M211" s="1"/>
      <c r="N211" s="1"/>
      <c r="O211" s="1"/>
      <c r="P211" s="1"/>
      <c r="Q211" s="1"/>
    </row>
    <row r="212" spans="2:17" x14ac:dyDescent="0.25">
      <c r="B212" t="s">
        <v>445</v>
      </c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 t="s">
        <v>658</v>
      </c>
    </row>
    <row r="213" spans="2:17" x14ac:dyDescent="0.25">
      <c r="D213" t="s">
        <v>153</v>
      </c>
      <c r="F213" s="1" t="s">
        <v>42</v>
      </c>
      <c r="G213" s="1"/>
      <c r="H213" s="1"/>
      <c r="J213" s="1"/>
      <c r="K213" s="1"/>
      <c r="L213" s="1" t="s">
        <v>495</v>
      </c>
      <c r="M213" s="1"/>
      <c r="N213" s="1"/>
      <c r="O213" s="1"/>
      <c r="P213" s="1"/>
    </row>
    <row r="214" spans="2:17" x14ac:dyDescent="0.25">
      <c r="B214" t="s">
        <v>87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2:17" x14ac:dyDescent="0.25">
      <c r="B215" t="s">
        <v>20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2:17" x14ac:dyDescent="0.25">
      <c r="B216" t="s">
        <v>19</v>
      </c>
    </row>
    <row r="217" spans="2:17" x14ac:dyDescent="0.25">
      <c r="D217" t="s">
        <v>133</v>
      </c>
      <c r="F217" s="1" t="s">
        <v>503</v>
      </c>
      <c r="G217" s="1" t="s">
        <v>54</v>
      </c>
      <c r="H217" s="1" t="s">
        <v>254</v>
      </c>
      <c r="I217" s="1" t="s">
        <v>499</v>
      </c>
      <c r="J217" s="1" t="s">
        <v>126</v>
      </c>
      <c r="K217" s="1" t="s">
        <v>375</v>
      </c>
      <c r="L217" s="1"/>
      <c r="M217" s="1"/>
      <c r="N217" s="1"/>
      <c r="O217" s="1"/>
      <c r="P217" s="1"/>
      <c r="Q217" s="1"/>
    </row>
    <row r="218" spans="2:17" x14ac:dyDescent="0.25">
      <c r="D218" t="s">
        <v>278</v>
      </c>
      <c r="E218" t="s">
        <v>181</v>
      </c>
      <c r="F218" s="1" t="s">
        <v>184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2:17" x14ac:dyDescent="0.25">
      <c r="B219" t="s">
        <v>86</v>
      </c>
      <c r="C219" t="s">
        <v>504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 t="s">
        <v>657</v>
      </c>
    </row>
    <row r="220" spans="2:17" x14ac:dyDescent="0.25">
      <c r="D220" t="s">
        <v>153</v>
      </c>
      <c r="F220" s="1" t="s">
        <v>47</v>
      </c>
      <c r="G220" s="1"/>
      <c r="H220" s="1"/>
      <c r="I220" s="1"/>
      <c r="J220" s="1"/>
      <c r="K220" s="1"/>
      <c r="L220" s="1" t="s">
        <v>505</v>
      </c>
      <c r="M220" s="1"/>
      <c r="N220" s="1"/>
      <c r="O220" s="1"/>
      <c r="P220" s="1"/>
      <c r="Q220" s="1"/>
    </row>
    <row r="221" spans="2:17" x14ac:dyDescent="0.25">
      <c r="B221" t="s">
        <v>445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 t="s">
        <v>658</v>
      </c>
    </row>
    <row r="222" spans="2:17" x14ac:dyDescent="0.25">
      <c r="D222" t="s">
        <v>153</v>
      </c>
      <c r="F222" s="1" t="s">
        <v>47</v>
      </c>
      <c r="G222" s="1"/>
      <c r="H222" s="1"/>
      <c r="I222" s="1"/>
      <c r="J222" s="1"/>
      <c r="K222" s="1"/>
      <c r="L222" s="1" t="s">
        <v>506</v>
      </c>
      <c r="M222" s="1"/>
      <c r="N222" s="1"/>
      <c r="O222" s="1"/>
      <c r="P222" s="1"/>
      <c r="Q222" s="1"/>
    </row>
    <row r="223" spans="2:17" x14ac:dyDescent="0.25">
      <c r="B223" t="s">
        <v>87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2:17" x14ac:dyDescent="0.25">
      <c r="D224" t="s">
        <v>133</v>
      </c>
      <c r="F224" s="1" t="s">
        <v>507</v>
      </c>
      <c r="G224" s="1" t="s">
        <v>320</v>
      </c>
      <c r="H224" s="1" t="s">
        <v>321</v>
      </c>
      <c r="I224" s="1" t="s">
        <v>500</v>
      </c>
      <c r="J224" s="1" t="s">
        <v>356</v>
      </c>
      <c r="K224" s="1" t="s">
        <v>376</v>
      </c>
      <c r="L224" s="1"/>
      <c r="M224" s="1"/>
      <c r="N224" s="1"/>
      <c r="O224" s="1"/>
      <c r="P224" s="1"/>
      <c r="Q224" s="1"/>
    </row>
    <row r="225" spans="2:17" x14ac:dyDescent="0.25">
      <c r="D225" t="s">
        <v>278</v>
      </c>
      <c r="E225" t="s">
        <v>326</v>
      </c>
      <c r="F225" s="1" t="s">
        <v>189</v>
      </c>
    </row>
    <row r="226" spans="2:17" x14ac:dyDescent="0.25">
      <c r="B226" t="s">
        <v>86</v>
      </c>
      <c r="C226" t="s">
        <v>354</v>
      </c>
      <c r="Q226" t="s">
        <v>660</v>
      </c>
    </row>
    <row r="227" spans="2:17" x14ac:dyDescent="0.25">
      <c r="D227" t="s">
        <v>153</v>
      </c>
      <c r="F227" s="1" t="s">
        <v>507</v>
      </c>
      <c r="G227" s="1"/>
      <c r="H227" s="1"/>
      <c r="J227" s="1"/>
      <c r="K227" s="1"/>
      <c r="L227" s="1" t="s">
        <v>506</v>
      </c>
      <c r="M227" s="1"/>
      <c r="N227" s="1"/>
      <c r="O227" s="1"/>
      <c r="P227" s="1"/>
      <c r="Q227" s="1"/>
    </row>
    <row r="228" spans="2:17" x14ac:dyDescent="0.25">
      <c r="B228" t="s">
        <v>87</v>
      </c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</row>
    <row r="229" spans="2:17" x14ac:dyDescent="0.25">
      <c r="B229" t="s">
        <v>86</v>
      </c>
      <c r="C229" t="s">
        <v>508</v>
      </c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 t="s">
        <v>657</v>
      </c>
    </row>
    <row r="230" spans="2:17" x14ac:dyDescent="0.25">
      <c r="D230" t="s">
        <v>153</v>
      </c>
      <c r="F230" s="1" t="s">
        <v>44</v>
      </c>
      <c r="G230" s="1"/>
      <c r="H230" s="1"/>
      <c r="J230" s="1"/>
      <c r="K230" s="1"/>
      <c r="L230" s="1" t="s">
        <v>509</v>
      </c>
      <c r="M230" s="1"/>
      <c r="N230" s="1"/>
      <c r="O230" s="1"/>
      <c r="P230" s="1"/>
      <c r="Q230" s="1"/>
    </row>
    <row r="231" spans="2:17" x14ac:dyDescent="0.25">
      <c r="B231" t="s">
        <v>445</v>
      </c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 t="s">
        <v>658</v>
      </c>
    </row>
    <row r="232" spans="2:17" x14ac:dyDescent="0.25">
      <c r="D232" t="s">
        <v>153</v>
      </c>
      <c r="F232" s="1" t="s">
        <v>44</v>
      </c>
      <c r="G232" s="1"/>
      <c r="H232" s="1"/>
      <c r="J232" s="1"/>
      <c r="K232" s="1"/>
      <c r="L232" s="1" t="s">
        <v>510</v>
      </c>
      <c r="M232" s="1"/>
      <c r="N232" s="1"/>
      <c r="O232" s="1"/>
      <c r="P232" s="1"/>
      <c r="Q232" s="1"/>
    </row>
    <row r="233" spans="2:17" x14ac:dyDescent="0.25">
      <c r="B233" t="s">
        <v>87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2:17" x14ac:dyDescent="0.25">
      <c r="D234" t="s">
        <v>133</v>
      </c>
      <c r="F234" s="1" t="s">
        <v>511</v>
      </c>
      <c r="G234" s="1" t="s">
        <v>322</v>
      </c>
      <c r="H234" s="1" t="s">
        <v>323</v>
      </c>
      <c r="I234" s="1" t="s">
        <v>501</v>
      </c>
      <c r="J234" s="1" t="s">
        <v>126</v>
      </c>
      <c r="K234" s="1" t="s">
        <v>375</v>
      </c>
      <c r="L234" s="1"/>
      <c r="M234" s="1"/>
      <c r="N234" s="1"/>
      <c r="O234" s="1"/>
      <c r="P234" s="1"/>
    </row>
    <row r="235" spans="2:17" x14ac:dyDescent="0.25">
      <c r="D235" t="s">
        <v>278</v>
      </c>
      <c r="E235" t="s">
        <v>326</v>
      </c>
      <c r="F235" s="1" t="s">
        <v>192</v>
      </c>
    </row>
    <row r="236" spans="2:17" x14ac:dyDescent="0.25">
      <c r="B236" t="s">
        <v>86</v>
      </c>
      <c r="C236" t="s">
        <v>353</v>
      </c>
      <c r="Q236" t="s">
        <v>660</v>
      </c>
    </row>
    <row r="237" spans="2:17" x14ac:dyDescent="0.25">
      <c r="D237" t="s">
        <v>153</v>
      </c>
      <c r="F237" s="1" t="s">
        <v>511</v>
      </c>
      <c r="G237" s="1"/>
      <c r="H237" s="1"/>
      <c r="J237" s="1"/>
      <c r="K237" s="1"/>
      <c r="L237" s="1" t="s">
        <v>506</v>
      </c>
      <c r="M237" s="1"/>
      <c r="N237" s="1"/>
      <c r="O237" s="1"/>
      <c r="P237" s="1"/>
      <c r="Q237" s="1"/>
    </row>
    <row r="238" spans="2:17" x14ac:dyDescent="0.25">
      <c r="B238" t="s">
        <v>87</v>
      </c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</row>
    <row r="239" spans="2:17" x14ac:dyDescent="0.25">
      <c r="B239" t="s">
        <v>86</v>
      </c>
      <c r="C239" t="s">
        <v>512</v>
      </c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 t="s">
        <v>657</v>
      </c>
    </row>
    <row r="240" spans="2:17" x14ac:dyDescent="0.25">
      <c r="D240" t="s">
        <v>153</v>
      </c>
      <c r="F240" s="1" t="s">
        <v>50</v>
      </c>
      <c r="G240" s="1"/>
      <c r="H240" s="1"/>
      <c r="J240" s="1"/>
      <c r="K240" s="1"/>
      <c r="L240" s="1" t="s">
        <v>514</v>
      </c>
      <c r="M240" s="1"/>
      <c r="N240" s="1"/>
      <c r="O240" s="1"/>
      <c r="P240" s="1"/>
      <c r="Q240" s="1"/>
    </row>
    <row r="241" spans="2:17" x14ac:dyDescent="0.25">
      <c r="B241" t="s">
        <v>445</v>
      </c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 t="s">
        <v>658</v>
      </c>
    </row>
    <row r="242" spans="2:17" x14ac:dyDescent="0.25">
      <c r="D242" t="s">
        <v>153</v>
      </c>
      <c r="F242" s="1" t="s">
        <v>50</v>
      </c>
      <c r="G242" s="1"/>
      <c r="H242" s="1"/>
      <c r="J242" s="1"/>
      <c r="K242" s="1"/>
      <c r="L242" s="1" t="s">
        <v>513</v>
      </c>
      <c r="M242" s="1"/>
      <c r="N242" s="1"/>
      <c r="O242" s="1"/>
      <c r="P242" s="1"/>
      <c r="Q242" s="1"/>
    </row>
    <row r="243" spans="2:17" x14ac:dyDescent="0.25">
      <c r="B243" t="s">
        <v>87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2:17" x14ac:dyDescent="0.25">
      <c r="D244" t="s">
        <v>133</v>
      </c>
      <c r="F244" s="1" t="s">
        <v>515</v>
      </c>
      <c r="G244" s="1" t="s">
        <v>324</v>
      </c>
      <c r="H244" s="1" t="s">
        <v>325</v>
      </c>
      <c r="I244" s="1" t="s">
        <v>502</v>
      </c>
      <c r="J244" s="1" t="s">
        <v>126</v>
      </c>
      <c r="K244" s="1" t="s">
        <v>375</v>
      </c>
      <c r="L244" s="1"/>
      <c r="M244" s="1"/>
      <c r="N244" s="1"/>
      <c r="O244" s="1"/>
      <c r="P244" s="1"/>
    </row>
    <row r="245" spans="2:17" x14ac:dyDescent="0.25">
      <c r="D245" t="s">
        <v>278</v>
      </c>
      <c r="E245" t="s">
        <v>326</v>
      </c>
      <c r="F245" s="1" t="s">
        <v>195</v>
      </c>
    </row>
    <row r="246" spans="2:17" x14ac:dyDescent="0.25">
      <c r="B246" t="s">
        <v>86</v>
      </c>
      <c r="C246" t="s">
        <v>352</v>
      </c>
      <c r="Q246" t="s">
        <v>660</v>
      </c>
    </row>
    <row r="247" spans="2:17" x14ac:dyDescent="0.25">
      <c r="D247" t="s">
        <v>153</v>
      </c>
      <c r="F247" s="1" t="s">
        <v>515</v>
      </c>
      <c r="G247" s="1"/>
      <c r="H247" s="1"/>
      <c r="J247" s="1"/>
      <c r="K247" s="1"/>
      <c r="L247" s="1" t="s">
        <v>506</v>
      </c>
      <c r="M247" s="1"/>
      <c r="N247" s="1"/>
      <c r="O247" s="1"/>
      <c r="P247" s="1"/>
      <c r="Q247" s="1"/>
    </row>
    <row r="248" spans="2:17" x14ac:dyDescent="0.25">
      <c r="B248" t="s">
        <v>87</v>
      </c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</row>
    <row r="249" spans="2:17" x14ac:dyDescent="0.25">
      <c r="B249" t="s">
        <v>86</v>
      </c>
      <c r="C249" t="s">
        <v>516</v>
      </c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 t="s">
        <v>657</v>
      </c>
    </row>
    <row r="250" spans="2:17" x14ac:dyDescent="0.25">
      <c r="D250" t="s">
        <v>153</v>
      </c>
      <c r="F250" s="1" t="s">
        <v>56</v>
      </c>
      <c r="G250" s="1"/>
      <c r="H250" s="1"/>
      <c r="J250" s="1"/>
      <c r="K250" s="1"/>
      <c r="L250" s="1" t="s">
        <v>517</v>
      </c>
      <c r="M250" s="1"/>
      <c r="N250" s="1"/>
      <c r="O250" s="1"/>
      <c r="P250" s="1"/>
      <c r="Q250" s="1"/>
    </row>
    <row r="251" spans="2:17" x14ac:dyDescent="0.25">
      <c r="B251" t="s">
        <v>445</v>
      </c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 t="s">
        <v>658</v>
      </c>
    </row>
    <row r="252" spans="2:17" x14ac:dyDescent="0.25">
      <c r="D252" t="s">
        <v>153</v>
      </c>
      <c r="F252" s="1" t="s">
        <v>56</v>
      </c>
      <c r="G252" s="1"/>
      <c r="H252" s="1"/>
      <c r="J252" s="1"/>
      <c r="K252" s="1"/>
      <c r="L252" s="1" t="s">
        <v>518</v>
      </c>
      <c r="M252" s="1"/>
      <c r="N252" s="1"/>
      <c r="O252" s="1"/>
      <c r="P252" s="1"/>
      <c r="Q252" s="1"/>
    </row>
    <row r="253" spans="2:17" x14ac:dyDescent="0.25">
      <c r="B253" t="s">
        <v>87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2:17" x14ac:dyDescent="0.25">
      <c r="B254" t="s">
        <v>20</v>
      </c>
    </row>
    <row r="255" spans="2:17" x14ac:dyDescent="0.25">
      <c r="B255" t="s">
        <v>19</v>
      </c>
    </row>
    <row r="256" spans="2:17" x14ac:dyDescent="0.25">
      <c r="D256" t="s">
        <v>133</v>
      </c>
      <c r="F256" s="1" t="s">
        <v>520</v>
      </c>
      <c r="G256" s="1" t="s">
        <v>53</v>
      </c>
      <c r="H256" s="1" t="s">
        <v>255</v>
      </c>
      <c r="I256" s="1" t="s">
        <v>521</v>
      </c>
      <c r="J256" s="1" t="s">
        <v>127</v>
      </c>
      <c r="K256" s="1" t="s">
        <v>377</v>
      </c>
      <c r="L256" s="1"/>
      <c r="M256" s="1"/>
      <c r="N256" s="1"/>
      <c r="O256" s="1"/>
      <c r="P256" s="1"/>
      <c r="Q256" s="1"/>
    </row>
    <row r="257" spans="2:17" x14ac:dyDescent="0.25">
      <c r="D257" t="s">
        <v>278</v>
      </c>
      <c r="E257" t="s">
        <v>181</v>
      </c>
      <c r="F257" s="1" t="s">
        <v>185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2:17" x14ac:dyDescent="0.25">
      <c r="B258" t="s">
        <v>86</v>
      </c>
      <c r="C258" t="s">
        <v>519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 t="s">
        <v>657</v>
      </c>
    </row>
    <row r="259" spans="2:17" x14ac:dyDescent="0.25">
      <c r="D259" t="s">
        <v>153</v>
      </c>
      <c r="F259" s="1" t="s">
        <v>48</v>
      </c>
      <c r="G259" s="1"/>
      <c r="H259" s="1"/>
      <c r="I259" s="1"/>
      <c r="J259" s="1"/>
      <c r="K259" s="1"/>
      <c r="L259" s="1" t="s">
        <v>522</v>
      </c>
      <c r="M259" s="1"/>
      <c r="N259" s="1"/>
      <c r="O259" s="1"/>
      <c r="P259" s="1"/>
      <c r="Q259" s="1"/>
    </row>
    <row r="260" spans="2:17" x14ac:dyDescent="0.25">
      <c r="B260" t="s">
        <v>445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 t="s">
        <v>658</v>
      </c>
    </row>
    <row r="261" spans="2:17" x14ac:dyDescent="0.25">
      <c r="D261" t="s">
        <v>153</v>
      </c>
      <c r="F261" s="1" t="s">
        <v>48</v>
      </c>
      <c r="G261" s="1"/>
      <c r="H261" s="1"/>
      <c r="I261" s="1"/>
      <c r="J261" s="1"/>
      <c r="K261" s="1"/>
      <c r="L261" s="1" t="s">
        <v>523</v>
      </c>
      <c r="M261" s="1"/>
      <c r="N261" s="1"/>
      <c r="O261" s="1"/>
      <c r="P261" s="1"/>
      <c r="Q261" s="1"/>
    </row>
    <row r="262" spans="2:17" x14ac:dyDescent="0.25">
      <c r="B262" t="s">
        <v>87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2:17" x14ac:dyDescent="0.25">
      <c r="D263" t="s">
        <v>133</v>
      </c>
      <c r="F263" s="1" t="s">
        <v>524</v>
      </c>
      <c r="G263" s="1" t="s">
        <v>336</v>
      </c>
      <c r="H263" s="1" t="s">
        <v>337</v>
      </c>
      <c r="I263" s="1" t="s">
        <v>528</v>
      </c>
      <c r="J263" s="1" t="s">
        <v>357</v>
      </c>
      <c r="K263" s="1" t="s">
        <v>378</v>
      </c>
      <c r="L263" s="1"/>
      <c r="M263" s="1"/>
      <c r="N263" s="1"/>
      <c r="O263" s="1"/>
      <c r="P263" s="1"/>
      <c r="Q263" s="1"/>
    </row>
    <row r="264" spans="2:17" x14ac:dyDescent="0.25">
      <c r="D264" t="s">
        <v>278</v>
      </c>
      <c r="E264" t="s">
        <v>327</v>
      </c>
      <c r="F264" s="1" t="s">
        <v>190</v>
      </c>
    </row>
    <row r="265" spans="2:17" x14ac:dyDescent="0.25">
      <c r="B265" t="s">
        <v>86</v>
      </c>
      <c r="C265" t="s">
        <v>351</v>
      </c>
      <c r="Q265" t="s">
        <v>661</v>
      </c>
    </row>
    <row r="266" spans="2:17" x14ac:dyDescent="0.25">
      <c r="D266" t="s">
        <v>153</v>
      </c>
      <c r="F266" s="1" t="s">
        <v>524</v>
      </c>
      <c r="G266" s="1"/>
      <c r="H266" s="1"/>
      <c r="J266" s="1"/>
      <c r="K266" s="1"/>
      <c r="L266" s="1" t="s">
        <v>523</v>
      </c>
      <c r="M266" s="1"/>
      <c r="N266" s="1"/>
      <c r="O266" s="1"/>
      <c r="P266" s="1"/>
      <c r="Q266" s="1"/>
    </row>
    <row r="267" spans="2:17" x14ac:dyDescent="0.25">
      <c r="B267" t="s">
        <v>87</v>
      </c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</row>
    <row r="268" spans="2:17" x14ac:dyDescent="0.25">
      <c r="B268" t="s">
        <v>86</v>
      </c>
      <c r="C268" t="s">
        <v>525</v>
      </c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 t="s">
        <v>657</v>
      </c>
    </row>
    <row r="269" spans="2:17" x14ac:dyDescent="0.25">
      <c r="D269" t="s">
        <v>153</v>
      </c>
      <c r="F269" s="1" t="s">
        <v>45</v>
      </c>
      <c r="G269" s="1"/>
      <c r="H269" s="1"/>
      <c r="J269" s="1"/>
      <c r="K269" s="1"/>
      <c r="L269" s="1" t="s">
        <v>526</v>
      </c>
      <c r="M269" s="1"/>
      <c r="N269" s="1"/>
      <c r="O269" s="1"/>
      <c r="P269" s="1"/>
      <c r="Q269" s="1"/>
    </row>
    <row r="270" spans="2:17" x14ac:dyDescent="0.25">
      <c r="B270" t="s">
        <v>445</v>
      </c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 t="s">
        <v>658</v>
      </c>
    </row>
    <row r="271" spans="2:17" x14ac:dyDescent="0.25">
      <c r="D271" t="s">
        <v>153</v>
      </c>
      <c r="F271" s="1" t="s">
        <v>45</v>
      </c>
      <c r="G271" s="1"/>
      <c r="H271" s="1"/>
      <c r="J271" s="1"/>
      <c r="K271" s="1"/>
      <c r="L271" s="1" t="s">
        <v>527</v>
      </c>
      <c r="M271" s="1"/>
      <c r="N271" s="1"/>
      <c r="O271" s="1"/>
      <c r="P271" s="1"/>
      <c r="Q271" s="1"/>
    </row>
    <row r="272" spans="2:17" x14ac:dyDescent="0.25">
      <c r="B272" t="s">
        <v>87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2:17" x14ac:dyDescent="0.25">
      <c r="D273" t="s">
        <v>133</v>
      </c>
      <c r="F273" s="1" t="s">
        <v>529</v>
      </c>
      <c r="G273" s="1" t="s">
        <v>335</v>
      </c>
      <c r="H273" s="1" t="s">
        <v>334</v>
      </c>
      <c r="I273" s="1" t="s">
        <v>690</v>
      </c>
      <c r="J273" s="1" t="s">
        <v>358</v>
      </c>
      <c r="K273" s="1" t="s">
        <v>379</v>
      </c>
      <c r="L273" s="1"/>
      <c r="M273" s="1"/>
      <c r="N273" s="1"/>
      <c r="O273" s="1"/>
      <c r="P273" s="1"/>
    </row>
    <row r="274" spans="2:17" x14ac:dyDescent="0.25">
      <c r="D274" t="s">
        <v>278</v>
      </c>
      <c r="E274" t="s">
        <v>327</v>
      </c>
      <c r="F274" s="1" t="s">
        <v>193</v>
      </c>
    </row>
    <row r="275" spans="2:17" x14ac:dyDescent="0.25">
      <c r="B275" t="s">
        <v>86</v>
      </c>
      <c r="C275" t="s">
        <v>350</v>
      </c>
      <c r="Q275" t="s">
        <v>661</v>
      </c>
    </row>
    <row r="276" spans="2:17" x14ac:dyDescent="0.25">
      <c r="D276" t="s">
        <v>153</v>
      </c>
      <c r="F276" s="1" t="s">
        <v>529</v>
      </c>
      <c r="G276" s="1"/>
      <c r="H276" s="1"/>
      <c r="J276" s="1"/>
      <c r="K276" s="1"/>
      <c r="L276" s="1" t="s">
        <v>523</v>
      </c>
      <c r="M276" s="1"/>
      <c r="N276" s="1"/>
      <c r="O276" s="1"/>
      <c r="P276" s="1"/>
      <c r="Q276" s="1"/>
    </row>
    <row r="277" spans="2:17" x14ac:dyDescent="0.25">
      <c r="B277" t="s">
        <v>87</v>
      </c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</row>
    <row r="278" spans="2:17" x14ac:dyDescent="0.25">
      <c r="B278" t="s">
        <v>86</v>
      </c>
      <c r="C278" t="s">
        <v>530</v>
      </c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 t="s">
        <v>657</v>
      </c>
    </row>
    <row r="279" spans="2:17" x14ac:dyDescent="0.25">
      <c r="D279" t="s">
        <v>153</v>
      </c>
      <c r="F279" s="1" t="s">
        <v>51</v>
      </c>
      <c r="G279" s="1"/>
      <c r="H279" s="1"/>
      <c r="J279" s="1"/>
      <c r="K279" s="1"/>
      <c r="L279" s="1" t="s">
        <v>532</v>
      </c>
      <c r="M279" s="1"/>
      <c r="N279" s="1"/>
      <c r="O279" s="1"/>
      <c r="P279" s="1"/>
      <c r="Q279" s="1"/>
    </row>
    <row r="280" spans="2:17" x14ac:dyDescent="0.25">
      <c r="B280" t="s">
        <v>445</v>
      </c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 t="s">
        <v>658</v>
      </c>
    </row>
    <row r="281" spans="2:17" x14ac:dyDescent="0.25">
      <c r="D281" t="s">
        <v>153</v>
      </c>
      <c r="F281" s="1" t="s">
        <v>51</v>
      </c>
      <c r="G281" s="1"/>
      <c r="H281" s="1"/>
      <c r="J281" s="1"/>
      <c r="K281" s="1"/>
      <c r="L281" s="1" t="s">
        <v>533</v>
      </c>
      <c r="M281" s="1"/>
      <c r="N281" s="1"/>
      <c r="O281" s="1"/>
      <c r="P281" s="1"/>
      <c r="Q281" s="1"/>
    </row>
    <row r="282" spans="2:17" x14ac:dyDescent="0.25">
      <c r="B282" t="s">
        <v>87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2:17" x14ac:dyDescent="0.25">
      <c r="D283" t="s">
        <v>133</v>
      </c>
      <c r="F283" s="1" t="s">
        <v>534</v>
      </c>
      <c r="G283" s="1" t="s">
        <v>332</v>
      </c>
      <c r="H283" s="1" t="s">
        <v>333</v>
      </c>
      <c r="I283" s="1" t="s">
        <v>531</v>
      </c>
      <c r="J283" s="1" t="s">
        <v>359</v>
      </c>
      <c r="K283" s="1" t="s">
        <v>380</v>
      </c>
      <c r="L283" s="1"/>
      <c r="M283" s="1"/>
      <c r="N283" s="1"/>
      <c r="O283" s="1"/>
      <c r="P283" s="1"/>
    </row>
    <row r="284" spans="2:17" x14ac:dyDescent="0.25">
      <c r="D284" t="s">
        <v>278</v>
      </c>
      <c r="E284" t="s">
        <v>327</v>
      </c>
      <c r="F284" s="1" t="s">
        <v>196</v>
      </c>
    </row>
    <row r="285" spans="2:17" x14ac:dyDescent="0.25">
      <c r="B285" t="s">
        <v>86</v>
      </c>
      <c r="C285" t="s">
        <v>349</v>
      </c>
      <c r="Q285" t="s">
        <v>661</v>
      </c>
    </row>
    <row r="286" spans="2:17" x14ac:dyDescent="0.25">
      <c r="D286" t="s">
        <v>153</v>
      </c>
      <c r="F286" s="1" t="s">
        <v>534</v>
      </c>
      <c r="G286" s="1"/>
      <c r="H286" s="1"/>
      <c r="J286" s="1"/>
      <c r="K286" s="1"/>
      <c r="L286" s="1" t="s">
        <v>523</v>
      </c>
      <c r="M286" s="1"/>
      <c r="N286" s="1"/>
      <c r="O286" s="1"/>
      <c r="P286" s="1"/>
      <c r="Q286" s="1"/>
    </row>
    <row r="287" spans="2:17" x14ac:dyDescent="0.25">
      <c r="B287" t="s">
        <v>87</v>
      </c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</row>
    <row r="288" spans="2:17" x14ac:dyDescent="0.25">
      <c r="B288" t="s">
        <v>86</v>
      </c>
      <c r="C288" t="s">
        <v>535</v>
      </c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 t="s">
        <v>657</v>
      </c>
    </row>
    <row r="289" spans="2:17" x14ac:dyDescent="0.25">
      <c r="D289" t="s">
        <v>153</v>
      </c>
      <c r="F289" s="1" t="s">
        <v>57</v>
      </c>
      <c r="G289" s="1"/>
      <c r="H289" s="1"/>
      <c r="J289" s="1"/>
      <c r="K289" s="1"/>
      <c r="L289" s="1" t="s">
        <v>536</v>
      </c>
      <c r="M289" s="1"/>
      <c r="N289" s="1"/>
      <c r="O289" s="1"/>
      <c r="P289" s="1"/>
      <c r="Q289" s="1"/>
    </row>
    <row r="290" spans="2:17" x14ac:dyDescent="0.25">
      <c r="B290" t="s">
        <v>445</v>
      </c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 t="s">
        <v>658</v>
      </c>
    </row>
    <row r="291" spans="2:17" x14ac:dyDescent="0.25">
      <c r="D291" t="s">
        <v>153</v>
      </c>
      <c r="F291" s="1" t="s">
        <v>57</v>
      </c>
      <c r="G291" s="1"/>
      <c r="H291" s="1"/>
      <c r="J291" s="1"/>
      <c r="K291" s="1"/>
      <c r="L291" s="1" t="s">
        <v>537</v>
      </c>
      <c r="M291" s="1"/>
      <c r="N291" s="1"/>
      <c r="O291" s="1"/>
      <c r="P291" s="1"/>
      <c r="Q291" s="1"/>
    </row>
    <row r="292" spans="2:17" x14ac:dyDescent="0.25">
      <c r="B292" t="s">
        <v>87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2:17" x14ac:dyDescent="0.25">
      <c r="B293" t="s">
        <v>20</v>
      </c>
    </row>
    <row r="294" spans="2:17" x14ac:dyDescent="0.25">
      <c r="B294" t="s">
        <v>19</v>
      </c>
    </row>
    <row r="295" spans="2:17" x14ac:dyDescent="0.25">
      <c r="D295" t="s">
        <v>133</v>
      </c>
      <c r="F295" s="1" t="s">
        <v>539</v>
      </c>
      <c r="G295" s="1" t="s">
        <v>55</v>
      </c>
      <c r="H295" s="1" t="s">
        <v>256</v>
      </c>
      <c r="I295" s="1" t="s">
        <v>540</v>
      </c>
      <c r="J295" s="1" t="s">
        <v>128</v>
      </c>
      <c r="K295" s="1" t="s">
        <v>381</v>
      </c>
      <c r="L295" s="1"/>
      <c r="M295" s="1"/>
      <c r="N295" s="1"/>
      <c r="O295" s="1"/>
      <c r="P295" s="1"/>
      <c r="Q295" s="1"/>
    </row>
    <row r="296" spans="2:17" x14ac:dyDescent="0.25">
      <c r="D296" t="s">
        <v>278</v>
      </c>
      <c r="E296" t="s">
        <v>181</v>
      </c>
      <c r="F296" s="1" t="s">
        <v>186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2:17" x14ac:dyDescent="0.25">
      <c r="B297" t="s">
        <v>86</v>
      </c>
      <c r="C297" t="s">
        <v>538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 t="s">
        <v>657</v>
      </c>
    </row>
    <row r="298" spans="2:17" x14ac:dyDescent="0.25">
      <c r="D298" t="s">
        <v>153</v>
      </c>
      <c r="F298" s="1" t="s">
        <v>49</v>
      </c>
      <c r="G298" s="1"/>
      <c r="H298" s="1"/>
      <c r="I298" s="1"/>
      <c r="J298" s="1"/>
      <c r="K298" s="1"/>
      <c r="L298" s="1" t="s">
        <v>541</v>
      </c>
      <c r="M298" s="1"/>
      <c r="N298" s="1"/>
      <c r="O298" s="1"/>
      <c r="P298" s="1"/>
      <c r="Q298" s="1"/>
    </row>
    <row r="299" spans="2:17" x14ac:dyDescent="0.25">
      <c r="B299" t="s">
        <v>445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 t="s">
        <v>658</v>
      </c>
    </row>
    <row r="300" spans="2:17" x14ac:dyDescent="0.25">
      <c r="D300" t="s">
        <v>153</v>
      </c>
      <c r="F300" s="1" t="s">
        <v>49</v>
      </c>
      <c r="G300" s="1"/>
      <c r="H300" s="1"/>
      <c r="I300" s="1"/>
      <c r="J300" s="1"/>
      <c r="K300" s="1"/>
      <c r="L300" s="1" t="s">
        <v>542</v>
      </c>
      <c r="M300" s="1"/>
      <c r="N300" s="1"/>
      <c r="O300" s="1"/>
      <c r="P300" s="1"/>
      <c r="Q300" s="1"/>
    </row>
    <row r="301" spans="2:17" x14ac:dyDescent="0.25">
      <c r="B301" t="s">
        <v>87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2:17" x14ac:dyDescent="0.25">
      <c r="D302" t="s">
        <v>133</v>
      </c>
      <c r="F302" s="1" t="s">
        <v>544</v>
      </c>
      <c r="G302" s="1" t="s">
        <v>338</v>
      </c>
      <c r="H302" s="1" t="s">
        <v>340</v>
      </c>
      <c r="I302" s="1" t="s">
        <v>545</v>
      </c>
      <c r="J302" s="1" t="s">
        <v>360</v>
      </c>
      <c r="K302" s="1" t="s">
        <v>382</v>
      </c>
      <c r="L302" s="1"/>
      <c r="M302" s="1"/>
      <c r="N302" s="1"/>
      <c r="O302" s="1"/>
      <c r="P302" s="1"/>
      <c r="Q302" s="1"/>
    </row>
    <row r="303" spans="2:17" x14ac:dyDescent="0.25">
      <c r="D303" t="s">
        <v>278</v>
      </c>
      <c r="E303" t="s">
        <v>328</v>
      </c>
      <c r="F303" s="1" t="s">
        <v>191</v>
      </c>
    </row>
    <row r="304" spans="2:17" x14ac:dyDescent="0.25">
      <c r="B304" t="s">
        <v>86</v>
      </c>
      <c r="C304" t="s">
        <v>348</v>
      </c>
      <c r="Q304" t="s">
        <v>662</v>
      </c>
    </row>
    <row r="305" spans="2:17" x14ac:dyDescent="0.25">
      <c r="D305" t="s">
        <v>153</v>
      </c>
      <c r="F305" s="1" t="s">
        <v>544</v>
      </c>
      <c r="G305" s="1"/>
      <c r="H305" s="1"/>
      <c r="J305" s="1"/>
      <c r="K305" s="1"/>
      <c r="L305" s="1" t="s">
        <v>542</v>
      </c>
      <c r="M305" s="1"/>
      <c r="N305" s="1"/>
      <c r="O305" s="1"/>
      <c r="P305" s="1"/>
      <c r="Q305" s="1"/>
    </row>
    <row r="306" spans="2:17" x14ac:dyDescent="0.25">
      <c r="B306" t="s">
        <v>87</v>
      </c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</row>
    <row r="307" spans="2:17" x14ac:dyDescent="0.25">
      <c r="B307" t="s">
        <v>86</v>
      </c>
      <c r="C307" t="s">
        <v>543</v>
      </c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 t="s">
        <v>657</v>
      </c>
    </row>
    <row r="308" spans="2:17" x14ac:dyDescent="0.25">
      <c r="D308" t="s">
        <v>153</v>
      </c>
      <c r="F308" s="1" t="s">
        <v>46</v>
      </c>
      <c r="G308" s="1"/>
      <c r="H308" s="1"/>
      <c r="J308" s="1"/>
      <c r="K308" s="1"/>
      <c r="L308" s="1" t="s">
        <v>546</v>
      </c>
      <c r="M308" s="1"/>
      <c r="N308" s="1"/>
      <c r="O308" s="1"/>
      <c r="P308" s="1"/>
      <c r="Q308" s="1"/>
    </row>
    <row r="309" spans="2:17" x14ac:dyDescent="0.25">
      <c r="B309" t="s">
        <v>445</v>
      </c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 t="s">
        <v>658</v>
      </c>
    </row>
    <row r="310" spans="2:17" x14ac:dyDescent="0.25">
      <c r="D310" t="s">
        <v>153</v>
      </c>
      <c r="F310" s="1" t="s">
        <v>46</v>
      </c>
      <c r="G310" s="1"/>
      <c r="H310" s="1"/>
      <c r="J310" s="1"/>
      <c r="K310" s="1"/>
      <c r="L310" s="1" t="s">
        <v>547</v>
      </c>
      <c r="M310" s="1"/>
      <c r="N310" s="1"/>
      <c r="O310" s="1"/>
      <c r="P310" s="1"/>
      <c r="Q310" s="1"/>
    </row>
    <row r="311" spans="2:17" x14ac:dyDescent="0.25">
      <c r="B311" t="s">
        <v>87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2:17" x14ac:dyDescent="0.25">
      <c r="D312" t="s">
        <v>133</v>
      </c>
      <c r="F312" s="1" t="s">
        <v>548</v>
      </c>
      <c r="G312" s="1" t="s">
        <v>339</v>
      </c>
      <c r="H312" s="1" t="s">
        <v>341</v>
      </c>
      <c r="I312" s="1" t="s">
        <v>552</v>
      </c>
      <c r="J312" s="1" t="s">
        <v>361</v>
      </c>
      <c r="K312" s="1" t="s">
        <v>383</v>
      </c>
      <c r="L312" s="1"/>
      <c r="M312" s="1"/>
      <c r="N312" s="1"/>
      <c r="O312" s="1"/>
      <c r="P312" s="1"/>
    </row>
    <row r="313" spans="2:17" x14ac:dyDescent="0.25">
      <c r="D313" t="s">
        <v>278</v>
      </c>
      <c r="E313" t="s">
        <v>328</v>
      </c>
      <c r="F313" s="1" t="s">
        <v>194</v>
      </c>
    </row>
    <row r="314" spans="2:17" x14ac:dyDescent="0.25">
      <c r="B314" t="s">
        <v>86</v>
      </c>
      <c r="C314" t="s">
        <v>347</v>
      </c>
      <c r="Q314" t="s">
        <v>662</v>
      </c>
    </row>
    <row r="315" spans="2:17" x14ac:dyDescent="0.25">
      <c r="D315" t="s">
        <v>153</v>
      </c>
      <c r="F315" s="1" t="s">
        <v>548</v>
      </c>
      <c r="G315" s="1"/>
      <c r="H315" s="1"/>
      <c r="J315" s="1"/>
      <c r="K315" s="1"/>
      <c r="L315" s="1" t="s">
        <v>542</v>
      </c>
      <c r="M315" s="1"/>
      <c r="N315" s="1"/>
      <c r="O315" s="1"/>
      <c r="P315" s="1"/>
      <c r="Q315" s="1"/>
    </row>
    <row r="316" spans="2:17" x14ac:dyDescent="0.25">
      <c r="B316" t="s">
        <v>87</v>
      </c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</row>
    <row r="317" spans="2:17" x14ac:dyDescent="0.25">
      <c r="B317" t="s">
        <v>86</v>
      </c>
      <c r="C317" t="s">
        <v>549</v>
      </c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 t="s">
        <v>657</v>
      </c>
    </row>
    <row r="318" spans="2:17" x14ac:dyDescent="0.25">
      <c r="D318" t="s">
        <v>153</v>
      </c>
      <c r="F318" s="1" t="s">
        <v>52</v>
      </c>
      <c r="G318" s="1"/>
      <c r="H318" s="1"/>
      <c r="J318" s="1"/>
      <c r="K318" s="1"/>
      <c r="L318" s="1" t="s">
        <v>550</v>
      </c>
      <c r="M318" s="1"/>
      <c r="N318" s="1"/>
      <c r="O318" s="1"/>
      <c r="P318" s="1"/>
      <c r="Q318" s="1"/>
    </row>
    <row r="319" spans="2:17" x14ac:dyDescent="0.25">
      <c r="B319" t="s">
        <v>445</v>
      </c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 t="s">
        <v>658</v>
      </c>
    </row>
    <row r="320" spans="2:17" x14ac:dyDescent="0.25">
      <c r="D320" t="s">
        <v>153</v>
      </c>
      <c r="F320" s="1" t="s">
        <v>52</v>
      </c>
      <c r="G320" s="1"/>
      <c r="H320" s="1"/>
      <c r="J320" s="1"/>
      <c r="K320" s="1"/>
      <c r="L320" s="1" t="s">
        <v>551</v>
      </c>
      <c r="M320" s="1"/>
      <c r="N320" s="1"/>
      <c r="O320" s="1"/>
      <c r="P320" s="1"/>
      <c r="Q320" s="1"/>
    </row>
    <row r="321" spans="2:17" x14ac:dyDescent="0.25">
      <c r="B321" t="s">
        <v>87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2:17" x14ac:dyDescent="0.25">
      <c r="D322" t="s">
        <v>133</v>
      </c>
      <c r="F322" s="1" t="s">
        <v>553</v>
      </c>
      <c r="G322" s="1" t="s">
        <v>58</v>
      </c>
      <c r="H322" s="1" t="s">
        <v>257</v>
      </c>
      <c r="I322" s="1" t="s">
        <v>554</v>
      </c>
      <c r="J322" s="1" t="s">
        <v>126</v>
      </c>
      <c r="K322" s="1" t="s">
        <v>375</v>
      </c>
      <c r="L322" s="1"/>
      <c r="M322" s="1"/>
      <c r="N322" s="1"/>
      <c r="O322" s="1"/>
      <c r="P322" s="1"/>
    </row>
    <row r="323" spans="2:17" x14ac:dyDescent="0.25">
      <c r="D323" t="s">
        <v>278</v>
      </c>
      <c r="E323" t="s">
        <v>328</v>
      </c>
      <c r="F323" s="1" t="s">
        <v>197</v>
      </c>
    </row>
    <row r="324" spans="2:17" x14ac:dyDescent="0.25">
      <c r="B324" t="s">
        <v>86</v>
      </c>
      <c r="C324" t="s">
        <v>346</v>
      </c>
      <c r="Q324" t="s">
        <v>662</v>
      </c>
    </row>
    <row r="325" spans="2:17" x14ac:dyDescent="0.25">
      <c r="D325" t="s">
        <v>153</v>
      </c>
      <c r="F325" s="1" t="s">
        <v>553</v>
      </c>
      <c r="G325" s="1"/>
      <c r="H325" s="1"/>
      <c r="J325" s="1"/>
      <c r="K325" s="1"/>
      <c r="L325" s="1" t="s">
        <v>542</v>
      </c>
      <c r="M325" s="1"/>
      <c r="N325" s="1"/>
      <c r="O325" s="1"/>
      <c r="P325" s="1"/>
      <c r="Q325" s="1"/>
    </row>
    <row r="326" spans="2:17" x14ac:dyDescent="0.25">
      <c r="B326" t="s">
        <v>87</v>
      </c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</row>
    <row r="327" spans="2:17" x14ac:dyDescent="0.25">
      <c r="B327" t="s">
        <v>86</v>
      </c>
      <c r="C327" t="s">
        <v>557</v>
      </c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 t="s">
        <v>657</v>
      </c>
    </row>
    <row r="328" spans="2:17" x14ac:dyDescent="0.25">
      <c r="D328" t="s">
        <v>153</v>
      </c>
      <c r="F328" s="1" t="s">
        <v>41</v>
      </c>
      <c r="G328" s="1"/>
      <c r="H328" s="1"/>
      <c r="J328" s="1"/>
      <c r="K328" s="1"/>
      <c r="L328" s="1" t="s">
        <v>555</v>
      </c>
      <c r="M328" s="1"/>
      <c r="N328" s="1"/>
      <c r="O328" s="1"/>
      <c r="P328" s="1"/>
      <c r="Q328" s="1"/>
    </row>
    <row r="329" spans="2:17" x14ac:dyDescent="0.25">
      <c r="B329" t="s">
        <v>445</v>
      </c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 t="s">
        <v>658</v>
      </c>
    </row>
    <row r="330" spans="2:17" x14ac:dyDescent="0.25">
      <c r="D330" t="s">
        <v>153</v>
      </c>
      <c r="F330" s="1" t="s">
        <v>41</v>
      </c>
      <c r="G330" s="1"/>
      <c r="H330" s="1"/>
      <c r="J330" s="1"/>
      <c r="K330" s="1"/>
      <c r="L330" s="1" t="s">
        <v>556</v>
      </c>
      <c r="M330" s="1"/>
      <c r="N330" s="1"/>
      <c r="O330" s="1"/>
      <c r="P330" s="1"/>
      <c r="Q330" s="1"/>
    </row>
    <row r="331" spans="2:17" x14ac:dyDescent="0.25">
      <c r="B331" t="s">
        <v>87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2:17" x14ac:dyDescent="0.25">
      <c r="B332" t="s">
        <v>20</v>
      </c>
    </row>
    <row r="333" spans="2:17" x14ac:dyDescent="0.25">
      <c r="B333" t="s">
        <v>19</v>
      </c>
    </row>
    <row r="334" spans="2:17" x14ac:dyDescent="0.25">
      <c r="D334" t="s">
        <v>133</v>
      </c>
      <c r="F334" s="1" t="s">
        <v>558</v>
      </c>
      <c r="G334" s="1" t="s">
        <v>878</v>
      </c>
      <c r="H334" s="1" t="s">
        <v>342</v>
      </c>
      <c r="I334" s="1" t="s">
        <v>560</v>
      </c>
      <c r="J334" s="1" t="s">
        <v>126</v>
      </c>
      <c r="K334" s="1" t="s">
        <v>375</v>
      </c>
      <c r="L334" s="1"/>
      <c r="M334" s="1"/>
      <c r="N334" s="1"/>
      <c r="O334" s="1"/>
      <c r="P334" s="1"/>
      <c r="Q334" s="1"/>
    </row>
    <row r="335" spans="2:17" x14ac:dyDescent="0.25">
      <c r="D335" t="s">
        <v>278</v>
      </c>
      <c r="E335" t="s">
        <v>181</v>
      </c>
      <c r="F335" s="1" t="s">
        <v>199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2:17" x14ac:dyDescent="0.25">
      <c r="B336" t="s">
        <v>86</v>
      </c>
      <c r="C336" t="s">
        <v>559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 t="s">
        <v>657</v>
      </c>
    </row>
    <row r="337" spans="2:17" x14ac:dyDescent="0.25">
      <c r="D337" t="s">
        <v>153</v>
      </c>
      <c r="F337" s="1" t="s">
        <v>59</v>
      </c>
      <c r="G337" s="1"/>
      <c r="H337" s="1"/>
      <c r="I337" s="1"/>
      <c r="J337" s="1"/>
      <c r="K337" s="1"/>
      <c r="L337" s="1" t="s">
        <v>562</v>
      </c>
      <c r="M337" s="1"/>
      <c r="N337" s="1"/>
      <c r="O337" s="1"/>
      <c r="P337" s="1"/>
      <c r="Q337" s="1"/>
    </row>
    <row r="338" spans="2:17" x14ac:dyDescent="0.25">
      <c r="B338" t="s">
        <v>445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 t="s">
        <v>658</v>
      </c>
    </row>
    <row r="339" spans="2:17" x14ac:dyDescent="0.25">
      <c r="D339" t="s">
        <v>153</v>
      </c>
      <c r="F339" s="1" t="s">
        <v>59</v>
      </c>
      <c r="G339" s="1"/>
      <c r="H339" s="1"/>
      <c r="I339" s="1"/>
      <c r="J339" s="1"/>
      <c r="K339" s="1"/>
      <c r="L339" s="1" t="s">
        <v>563</v>
      </c>
      <c r="M339" s="1"/>
      <c r="N339" s="1"/>
      <c r="O339" s="1"/>
      <c r="P339" s="1"/>
      <c r="Q339" s="1"/>
    </row>
    <row r="340" spans="2:17" x14ac:dyDescent="0.25">
      <c r="B340" t="s">
        <v>87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2:17" x14ac:dyDescent="0.25">
      <c r="D341" t="s">
        <v>133</v>
      </c>
      <c r="F341" s="1" t="s">
        <v>564</v>
      </c>
      <c r="G341" s="1" t="s">
        <v>615</v>
      </c>
      <c r="H341" s="1" t="s">
        <v>879</v>
      </c>
      <c r="I341" s="1" t="s">
        <v>561</v>
      </c>
      <c r="J341" s="1" t="s">
        <v>126</v>
      </c>
      <c r="K341" s="1" t="s">
        <v>375</v>
      </c>
      <c r="L341" s="1"/>
      <c r="M341" s="1"/>
      <c r="N341" s="1"/>
      <c r="O341" s="1"/>
      <c r="P341" s="1"/>
    </row>
    <row r="342" spans="2:17" x14ac:dyDescent="0.25">
      <c r="D342" t="s">
        <v>278</v>
      </c>
      <c r="E342" t="s">
        <v>343</v>
      </c>
      <c r="F342" s="1" t="s">
        <v>198</v>
      </c>
    </row>
    <row r="343" spans="2:17" x14ac:dyDescent="0.25">
      <c r="B343" t="s">
        <v>86</v>
      </c>
      <c r="C343" t="s">
        <v>345</v>
      </c>
      <c r="Q343" t="s">
        <v>663</v>
      </c>
    </row>
    <row r="344" spans="2:17" x14ac:dyDescent="0.25">
      <c r="D344" t="s">
        <v>153</v>
      </c>
      <c r="F344" s="1" t="s">
        <v>553</v>
      </c>
      <c r="G344" s="1"/>
      <c r="H344" s="1"/>
      <c r="J344" s="1"/>
      <c r="K344" s="1"/>
      <c r="L344" s="1" t="s">
        <v>563</v>
      </c>
      <c r="M344" s="1"/>
      <c r="N344" s="1"/>
      <c r="O344" s="1"/>
      <c r="P344" s="1"/>
      <c r="Q344" s="1"/>
    </row>
    <row r="345" spans="2:17" x14ac:dyDescent="0.25">
      <c r="B345" t="s">
        <v>87</v>
      </c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</row>
    <row r="346" spans="2:17" x14ac:dyDescent="0.25">
      <c r="B346" t="s">
        <v>86</v>
      </c>
      <c r="C346" t="s">
        <v>565</v>
      </c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 t="s">
        <v>657</v>
      </c>
    </row>
    <row r="347" spans="2:17" x14ac:dyDescent="0.25">
      <c r="D347" t="s">
        <v>153</v>
      </c>
      <c r="F347" s="1" t="s">
        <v>43</v>
      </c>
      <c r="G347" s="1"/>
      <c r="H347" s="1"/>
      <c r="J347" s="1"/>
      <c r="K347" s="1"/>
      <c r="L347" s="1" t="s">
        <v>566</v>
      </c>
      <c r="M347" s="1"/>
      <c r="N347" s="1"/>
      <c r="O347" s="1"/>
      <c r="P347" s="1"/>
      <c r="Q347" s="1"/>
    </row>
    <row r="348" spans="2:17" x14ac:dyDescent="0.25">
      <c r="B348" t="s">
        <v>445</v>
      </c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 t="s">
        <v>658</v>
      </c>
    </row>
    <row r="349" spans="2:17" x14ac:dyDescent="0.25">
      <c r="D349" t="s">
        <v>153</v>
      </c>
      <c r="F349" s="1" t="s">
        <v>43</v>
      </c>
      <c r="G349" s="1"/>
      <c r="H349" s="1"/>
      <c r="J349" s="1"/>
      <c r="K349" s="1"/>
      <c r="L349" s="1" t="s">
        <v>567</v>
      </c>
      <c r="M349" s="1"/>
      <c r="N349" s="1"/>
      <c r="O349" s="1"/>
      <c r="P349" s="1"/>
      <c r="Q349" s="1"/>
    </row>
    <row r="350" spans="2:17" x14ac:dyDescent="0.25">
      <c r="B350" t="s">
        <v>87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2:17" x14ac:dyDescent="0.25">
      <c r="B351" t="s">
        <v>20</v>
      </c>
    </row>
    <row r="352" spans="2:17" x14ac:dyDescent="0.25">
      <c r="B352" t="s">
        <v>87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7" x14ac:dyDescent="0.25">
      <c r="B353" t="s">
        <v>86</v>
      </c>
      <c r="C353" t="s">
        <v>708</v>
      </c>
      <c r="Q353" t="s">
        <v>670</v>
      </c>
    </row>
    <row r="354" spans="1:17" x14ac:dyDescent="0.25">
      <c r="A354" t="s">
        <v>477</v>
      </c>
      <c r="B354" t="s">
        <v>19</v>
      </c>
    </row>
    <row r="355" spans="1:17" x14ac:dyDescent="0.25">
      <c r="D355" t="s">
        <v>153</v>
      </c>
      <c r="F355" t="s">
        <v>723</v>
      </c>
      <c r="L355" t="s">
        <v>752</v>
      </c>
    </row>
    <row r="356" spans="1:17" x14ac:dyDescent="0.25">
      <c r="D356" t="s">
        <v>9</v>
      </c>
      <c r="E356" t="s">
        <v>477</v>
      </c>
      <c r="F356" t="s">
        <v>40</v>
      </c>
      <c r="G356" t="s">
        <v>331</v>
      </c>
      <c r="H356" t="s">
        <v>331</v>
      </c>
    </row>
    <row r="357" spans="1:17" x14ac:dyDescent="0.25">
      <c r="D357" t="s">
        <v>9</v>
      </c>
      <c r="E357" t="s">
        <v>477</v>
      </c>
      <c r="F357" s="1" t="s">
        <v>42</v>
      </c>
      <c r="G357" t="s">
        <v>568</v>
      </c>
      <c r="H357" t="s">
        <v>568</v>
      </c>
    </row>
    <row r="358" spans="1:17" x14ac:dyDescent="0.25">
      <c r="B358" t="s">
        <v>20</v>
      </c>
    </row>
    <row r="359" spans="1:17" x14ac:dyDescent="0.25">
      <c r="B359" t="s">
        <v>19</v>
      </c>
    </row>
    <row r="360" spans="1:17" x14ac:dyDescent="0.25">
      <c r="D360" t="s">
        <v>9</v>
      </c>
      <c r="E360" t="s">
        <v>477</v>
      </c>
      <c r="F360" t="s">
        <v>47</v>
      </c>
      <c r="G360" t="s">
        <v>569</v>
      </c>
      <c r="H360" t="s">
        <v>569</v>
      </c>
    </row>
    <row r="361" spans="1:17" x14ac:dyDescent="0.25">
      <c r="D361" t="s">
        <v>9</v>
      </c>
      <c r="E361" t="s">
        <v>477</v>
      </c>
      <c r="F361" t="s">
        <v>48</v>
      </c>
      <c r="G361" t="s">
        <v>571</v>
      </c>
      <c r="H361" t="s">
        <v>571</v>
      </c>
    </row>
    <row r="362" spans="1:17" x14ac:dyDescent="0.25">
      <c r="D362" t="s">
        <v>9</v>
      </c>
      <c r="E362" t="s">
        <v>477</v>
      </c>
      <c r="F362" t="s">
        <v>49</v>
      </c>
      <c r="G362" t="s">
        <v>570</v>
      </c>
      <c r="H362" t="s">
        <v>570</v>
      </c>
    </row>
    <row r="363" spans="1:17" x14ac:dyDescent="0.25">
      <c r="B363" t="s">
        <v>20</v>
      </c>
    </row>
    <row r="364" spans="1:17" x14ac:dyDescent="0.25">
      <c r="B364" t="s">
        <v>19</v>
      </c>
    </row>
    <row r="365" spans="1:17" x14ac:dyDescent="0.25">
      <c r="D365" t="s">
        <v>9</v>
      </c>
      <c r="E365" t="s">
        <v>477</v>
      </c>
      <c r="F365" s="1" t="s">
        <v>44</v>
      </c>
      <c r="G365" t="s">
        <v>572</v>
      </c>
      <c r="H365" t="s">
        <v>572</v>
      </c>
    </row>
    <row r="366" spans="1:17" x14ac:dyDescent="0.25">
      <c r="D366" t="s">
        <v>9</v>
      </c>
      <c r="E366" t="s">
        <v>477</v>
      </c>
      <c r="F366" t="s">
        <v>45</v>
      </c>
      <c r="G366" t="s">
        <v>573</v>
      </c>
      <c r="H366" t="s">
        <v>573</v>
      </c>
    </row>
    <row r="367" spans="1:17" x14ac:dyDescent="0.25">
      <c r="D367" t="s">
        <v>9</v>
      </c>
      <c r="E367" t="s">
        <v>477</v>
      </c>
      <c r="F367" t="s">
        <v>46</v>
      </c>
      <c r="G367" t="s">
        <v>574</v>
      </c>
      <c r="H367" t="s">
        <v>574</v>
      </c>
    </row>
    <row r="368" spans="1:17" x14ac:dyDescent="0.25">
      <c r="B368" t="s">
        <v>20</v>
      </c>
    </row>
    <row r="369" spans="1:16" x14ac:dyDescent="0.25">
      <c r="B369" t="s">
        <v>19</v>
      </c>
    </row>
    <row r="370" spans="1:16" x14ac:dyDescent="0.25">
      <c r="D370" t="s">
        <v>9</v>
      </c>
      <c r="E370" t="s">
        <v>477</v>
      </c>
      <c r="F370" t="s">
        <v>50</v>
      </c>
      <c r="G370" t="s">
        <v>575</v>
      </c>
      <c r="H370" t="s">
        <v>575</v>
      </c>
    </row>
    <row r="371" spans="1:16" x14ac:dyDescent="0.25">
      <c r="D371" t="s">
        <v>9</v>
      </c>
      <c r="E371" t="s">
        <v>477</v>
      </c>
      <c r="F371" t="s">
        <v>51</v>
      </c>
      <c r="G371" t="s">
        <v>576</v>
      </c>
      <c r="H371" t="s">
        <v>576</v>
      </c>
    </row>
    <row r="372" spans="1:16" x14ac:dyDescent="0.25">
      <c r="D372" t="s">
        <v>9</v>
      </c>
      <c r="E372" t="s">
        <v>477</v>
      </c>
      <c r="F372" s="1" t="s">
        <v>52</v>
      </c>
      <c r="G372" t="s">
        <v>577</v>
      </c>
      <c r="H372" t="s">
        <v>577</v>
      </c>
    </row>
    <row r="373" spans="1:16" x14ac:dyDescent="0.25">
      <c r="B373" t="s">
        <v>20</v>
      </c>
    </row>
    <row r="374" spans="1:16" x14ac:dyDescent="0.25">
      <c r="B374" t="s">
        <v>19</v>
      </c>
    </row>
    <row r="375" spans="1:16" x14ac:dyDescent="0.25">
      <c r="D375" t="s">
        <v>9</v>
      </c>
      <c r="E375" t="s">
        <v>477</v>
      </c>
      <c r="F375" s="1" t="s">
        <v>56</v>
      </c>
      <c r="G375" t="s">
        <v>578</v>
      </c>
      <c r="H375" t="s">
        <v>578</v>
      </c>
    </row>
    <row r="376" spans="1:16" x14ac:dyDescent="0.25">
      <c r="D376" t="s">
        <v>9</v>
      </c>
      <c r="E376" t="s">
        <v>477</v>
      </c>
      <c r="F376" s="1" t="s">
        <v>57</v>
      </c>
      <c r="G376" t="s">
        <v>579</v>
      </c>
      <c r="H376" t="s">
        <v>579</v>
      </c>
    </row>
    <row r="377" spans="1:16" x14ac:dyDescent="0.25">
      <c r="B377" t="s">
        <v>20</v>
      </c>
    </row>
    <row r="378" spans="1:16" x14ac:dyDescent="0.25">
      <c r="B378" t="s">
        <v>19</v>
      </c>
    </row>
    <row r="379" spans="1:16" x14ac:dyDescent="0.25">
      <c r="D379" t="s">
        <v>9</v>
      </c>
      <c r="E379" t="s">
        <v>477</v>
      </c>
      <c r="F379" s="1" t="s">
        <v>41</v>
      </c>
      <c r="G379" t="s">
        <v>580</v>
      </c>
      <c r="H379" t="s">
        <v>580</v>
      </c>
    </row>
    <row r="380" spans="1:16" x14ac:dyDescent="0.25">
      <c r="D380" t="s">
        <v>9</v>
      </c>
      <c r="E380" t="s">
        <v>477</v>
      </c>
      <c r="F380" s="1" t="s">
        <v>59</v>
      </c>
      <c r="G380" s="1" t="s">
        <v>877</v>
      </c>
      <c r="H380" s="1" t="s">
        <v>845</v>
      </c>
    </row>
    <row r="381" spans="1:16" x14ac:dyDescent="0.25">
      <c r="D381" t="s">
        <v>9</v>
      </c>
      <c r="E381" t="s">
        <v>477</v>
      </c>
      <c r="F381" s="1" t="s">
        <v>43</v>
      </c>
      <c r="G381" t="s">
        <v>880</v>
      </c>
      <c r="H381" t="s">
        <v>876</v>
      </c>
    </row>
    <row r="382" spans="1:16" x14ac:dyDescent="0.25">
      <c r="B382" t="s">
        <v>20</v>
      </c>
    </row>
    <row r="383" spans="1:16" x14ac:dyDescent="0.25">
      <c r="B383" t="s">
        <v>87</v>
      </c>
    </row>
    <row r="384" spans="1:16" x14ac:dyDescent="0.25">
      <c r="A384" t="s">
        <v>114</v>
      </c>
      <c r="B384" t="s">
        <v>19</v>
      </c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2:16" x14ac:dyDescent="0.25">
      <c r="D385" t="s">
        <v>9</v>
      </c>
      <c r="E385" t="s">
        <v>136</v>
      </c>
      <c r="F385" s="1" t="s">
        <v>107</v>
      </c>
      <c r="G385" s="1" t="s">
        <v>856</v>
      </c>
      <c r="H385" s="1" t="s">
        <v>857</v>
      </c>
      <c r="I385" s="1"/>
      <c r="J385" s="1"/>
      <c r="K385" s="1"/>
      <c r="L385" s="1"/>
      <c r="M385" s="1"/>
      <c r="N385" s="1"/>
      <c r="O385" s="1"/>
      <c r="P385" s="1"/>
    </row>
    <row r="386" spans="2:16" x14ac:dyDescent="0.25">
      <c r="D386" t="s">
        <v>9</v>
      </c>
      <c r="E386" t="s">
        <v>115</v>
      </c>
      <c r="F386" s="1" t="s">
        <v>108</v>
      </c>
      <c r="G386" s="1" t="s">
        <v>109</v>
      </c>
      <c r="H386" s="1" t="s">
        <v>242</v>
      </c>
      <c r="I386" s="1"/>
      <c r="J386" s="1"/>
      <c r="K386" s="1"/>
      <c r="L386" s="1"/>
      <c r="M386" s="1"/>
      <c r="N386" s="1"/>
      <c r="O386" s="1"/>
      <c r="P386" s="1"/>
    </row>
    <row r="387" spans="2:16" x14ac:dyDescent="0.25">
      <c r="D387" t="s">
        <v>153</v>
      </c>
      <c r="F387" s="1" t="s">
        <v>724</v>
      </c>
      <c r="G387" s="1"/>
      <c r="H387" s="1"/>
      <c r="I387" s="1"/>
      <c r="J387" s="1"/>
      <c r="K387" s="1"/>
      <c r="L387" s="22">
        <v>1905</v>
      </c>
      <c r="M387" s="1"/>
      <c r="N387" s="1"/>
      <c r="O387" s="1"/>
      <c r="P387" s="1"/>
    </row>
    <row r="388" spans="2:16" x14ac:dyDescent="0.25">
      <c r="B388" t="s">
        <v>86</v>
      </c>
      <c r="C388" t="s">
        <v>789</v>
      </c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2:16" x14ac:dyDescent="0.25">
      <c r="D389" t="s">
        <v>153</v>
      </c>
      <c r="F389" s="1" t="s">
        <v>792</v>
      </c>
      <c r="G389" s="1"/>
      <c r="H389" s="1"/>
      <c r="I389" s="1"/>
      <c r="J389" s="1"/>
      <c r="K389" s="1"/>
      <c r="L389" t="s">
        <v>752</v>
      </c>
      <c r="M389" s="1"/>
      <c r="N389" s="1"/>
      <c r="O389" s="1"/>
      <c r="P389" s="1"/>
    </row>
    <row r="390" spans="2:16" x14ac:dyDescent="0.25">
      <c r="B390" t="s">
        <v>87</v>
      </c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2:16" x14ac:dyDescent="0.25">
      <c r="B391" t="s">
        <v>20</v>
      </c>
    </row>
    <row r="436" spans="5:16" x14ac:dyDescent="0.25"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5:16" x14ac:dyDescent="0.25"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9" spans="5:16" x14ac:dyDescent="0.25"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5:16" x14ac:dyDescent="0.25"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5:16" x14ac:dyDescent="0.25"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5:16" x14ac:dyDescent="0.25"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5:16" x14ac:dyDescent="0.25"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5:16" x14ac:dyDescent="0.25"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5:16" x14ac:dyDescent="0.25"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5:16" x14ac:dyDescent="0.25"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5:16" x14ac:dyDescent="0.25"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5:16" x14ac:dyDescent="0.25"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5:16" x14ac:dyDescent="0.25"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5:16" x14ac:dyDescent="0.25"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5:16" x14ac:dyDescent="0.25"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5:16" x14ac:dyDescent="0.25"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5:16" x14ac:dyDescent="0.25"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</sheetData>
  <conditionalFormatting sqref="L334:P334 I334:J334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workbookViewId="0">
      <selection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41.7109375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222</v>
      </c>
    </row>
    <row r="2" spans="1:4" x14ac:dyDescent="0.25">
      <c r="A2" s="7" t="s">
        <v>26</v>
      </c>
      <c r="B2" s="7" t="str">
        <f>"1"</f>
        <v>1</v>
      </c>
      <c r="C2" s="7" t="s">
        <v>27</v>
      </c>
      <c r="D2" s="7" t="s">
        <v>362</v>
      </c>
    </row>
    <row r="3" spans="1:4" x14ac:dyDescent="0.25">
      <c r="A3" s="7" t="s">
        <v>26</v>
      </c>
      <c r="B3" s="7" t="str">
        <f>"2"</f>
        <v>2</v>
      </c>
      <c r="C3" s="7" t="s">
        <v>28</v>
      </c>
      <c r="D3" s="7" t="s">
        <v>363</v>
      </c>
    </row>
    <row r="4" spans="1:4" x14ac:dyDescent="0.25">
      <c r="A4" s="5" t="s">
        <v>79</v>
      </c>
      <c r="B4" s="5" t="str">
        <f>"1"</f>
        <v>1</v>
      </c>
      <c r="C4" s="5" t="s">
        <v>15</v>
      </c>
      <c r="D4" s="5" t="s">
        <v>281</v>
      </c>
    </row>
    <row r="5" spans="1:4" x14ac:dyDescent="0.25">
      <c r="A5" s="5" t="s">
        <v>79</v>
      </c>
      <c r="B5" s="5" t="str">
        <f>"2"</f>
        <v>2</v>
      </c>
      <c r="C5" s="5" t="s">
        <v>16</v>
      </c>
      <c r="D5" s="5" t="s">
        <v>280</v>
      </c>
    </row>
    <row r="6" spans="1:4" x14ac:dyDescent="0.25">
      <c r="A6" s="7" t="s">
        <v>136</v>
      </c>
      <c r="B6" s="7" t="str">
        <f>"1"</f>
        <v>1</v>
      </c>
      <c r="C6" s="7" t="s">
        <v>137</v>
      </c>
      <c r="D6" s="7" t="s">
        <v>281</v>
      </c>
    </row>
    <row r="7" spans="1:4" x14ac:dyDescent="0.25">
      <c r="A7" s="7" t="s">
        <v>136</v>
      </c>
      <c r="B7" s="7" t="str">
        <f>"2"</f>
        <v>2</v>
      </c>
      <c r="C7" s="7" t="s">
        <v>16</v>
      </c>
      <c r="D7" s="7" t="s">
        <v>280</v>
      </c>
    </row>
    <row r="8" spans="1:4" x14ac:dyDescent="0.25">
      <c r="A8" s="7" t="s">
        <v>136</v>
      </c>
      <c r="B8" s="7" t="str">
        <f>"3"</f>
        <v>3</v>
      </c>
      <c r="C8" s="7" t="s">
        <v>116</v>
      </c>
      <c r="D8" s="7" t="s">
        <v>364</v>
      </c>
    </row>
    <row r="9" spans="1:4" x14ac:dyDescent="0.25">
      <c r="A9" s="5" t="s">
        <v>138</v>
      </c>
      <c r="B9" s="5" t="str">
        <f>"1"</f>
        <v>1</v>
      </c>
      <c r="C9" s="5" t="s">
        <v>155</v>
      </c>
      <c r="D9" s="5" t="s">
        <v>268</v>
      </c>
    </row>
    <row r="10" spans="1:4" x14ac:dyDescent="0.25">
      <c r="A10" s="5" t="s">
        <v>138</v>
      </c>
      <c r="B10" s="5" t="str">
        <f>"2"</f>
        <v>2</v>
      </c>
      <c r="C10" s="5" t="s">
        <v>156</v>
      </c>
      <c r="D10" s="5" t="s">
        <v>269</v>
      </c>
    </row>
    <row r="11" spans="1:4" x14ac:dyDescent="0.25">
      <c r="A11" s="5" t="s">
        <v>138</v>
      </c>
      <c r="B11" s="5" t="str">
        <f>"3"</f>
        <v>3</v>
      </c>
      <c r="C11" s="5" t="s">
        <v>270</v>
      </c>
      <c r="D11" s="5" t="s">
        <v>292</v>
      </c>
    </row>
    <row r="12" spans="1:4" x14ac:dyDescent="0.25">
      <c r="A12" s="5" t="s">
        <v>138</v>
      </c>
      <c r="B12" s="5" t="str">
        <f>"4"</f>
        <v>4</v>
      </c>
      <c r="C12" s="5" t="s">
        <v>157</v>
      </c>
      <c r="D12" s="5" t="s">
        <v>293</v>
      </c>
    </row>
    <row r="13" spans="1:4" x14ac:dyDescent="0.25">
      <c r="A13" s="5" t="s">
        <v>138</v>
      </c>
      <c r="B13" s="5" t="str">
        <f>"5"</f>
        <v>5</v>
      </c>
      <c r="C13" s="5" t="s">
        <v>158</v>
      </c>
      <c r="D13" s="5" t="s">
        <v>267</v>
      </c>
    </row>
    <row r="14" spans="1:4" x14ac:dyDescent="0.25">
      <c r="A14" s="7" t="s">
        <v>80</v>
      </c>
      <c r="B14" s="7" t="s">
        <v>81</v>
      </c>
      <c r="C14" s="7" t="s">
        <v>159</v>
      </c>
      <c r="D14" s="7" t="s">
        <v>384</v>
      </c>
    </row>
    <row r="15" spans="1:4" x14ac:dyDescent="0.25">
      <c r="A15" s="7" t="s">
        <v>80</v>
      </c>
      <c r="B15" s="7" t="s">
        <v>614</v>
      </c>
      <c r="C15" s="7" t="s">
        <v>613</v>
      </c>
      <c r="D15" s="7" t="s">
        <v>858</v>
      </c>
    </row>
    <row r="16" spans="1:4" x14ac:dyDescent="0.25">
      <c r="A16" s="7" t="s">
        <v>80</v>
      </c>
      <c r="B16" s="7" t="s">
        <v>477</v>
      </c>
      <c r="C16" s="7" t="s">
        <v>478</v>
      </c>
      <c r="D16" s="7" t="s">
        <v>859</v>
      </c>
    </row>
    <row r="17" spans="1:4" x14ac:dyDescent="0.25">
      <c r="A17" s="7" t="s">
        <v>80</v>
      </c>
      <c r="B17" s="7" t="s">
        <v>82</v>
      </c>
      <c r="C17" s="7" t="s">
        <v>160</v>
      </c>
      <c r="D17" s="7" t="s">
        <v>385</v>
      </c>
    </row>
    <row r="18" spans="1:4" x14ac:dyDescent="0.25">
      <c r="A18" s="7" t="s">
        <v>80</v>
      </c>
      <c r="B18" s="7" t="s">
        <v>83</v>
      </c>
      <c r="C18" s="7" t="s">
        <v>161</v>
      </c>
      <c r="D18" s="7" t="s">
        <v>386</v>
      </c>
    </row>
    <row r="19" spans="1:4" x14ac:dyDescent="0.25">
      <c r="A19" s="7" t="s">
        <v>80</v>
      </c>
      <c r="B19" s="7" t="s">
        <v>392</v>
      </c>
      <c r="C19" s="7" t="s">
        <v>402</v>
      </c>
      <c r="D19" s="7" t="s">
        <v>413</v>
      </c>
    </row>
    <row r="20" spans="1:4" x14ac:dyDescent="0.25">
      <c r="A20" s="7" t="s">
        <v>80</v>
      </c>
      <c r="B20" s="7" t="s">
        <v>84</v>
      </c>
      <c r="C20" s="7" t="s">
        <v>295</v>
      </c>
      <c r="D20" s="7" t="s">
        <v>294</v>
      </c>
    </row>
    <row r="21" spans="1:4" x14ac:dyDescent="0.25">
      <c r="A21" s="5" t="s">
        <v>92</v>
      </c>
      <c r="B21" s="5" t="str">
        <f>"1"</f>
        <v>1</v>
      </c>
      <c r="C21" s="5" t="s">
        <v>162</v>
      </c>
      <c r="D21" s="5" t="s">
        <v>162</v>
      </c>
    </row>
    <row r="22" spans="1:4" x14ac:dyDescent="0.25">
      <c r="A22" s="5" t="s">
        <v>92</v>
      </c>
      <c r="B22" s="5" t="str">
        <f>"2"</f>
        <v>2</v>
      </c>
      <c r="C22" s="5" t="s">
        <v>163</v>
      </c>
      <c r="D22" s="5" t="s">
        <v>163</v>
      </c>
    </row>
    <row r="23" spans="1:4" x14ac:dyDescent="0.25">
      <c r="A23" s="5" t="s">
        <v>92</v>
      </c>
      <c r="B23" s="5" t="str">
        <f>"3"</f>
        <v>3</v>
      </c>
      <c r="C23" s="5" t="s">
        <v>164</v>
      </c>
      <c r="D23" s="5" t="s">
        <v>164</v>
      </c>
    </row>
    <row r="24" spans="1:4" x14ac:dyDescent="0.25">
      <c r="A24" s="5" t="s">
        <v>92</v>
      </c>
      <c r="B24" s="5" t="str">
        <f>"4"</f>
        <v>4</v>
      </c>
      <c r="C24" s="5" t="s">
        <v>165</v>
      </c>
      <c r="D24" s="5" t="s">
        <v>165</v>
      </c>
    </row>
    <row r="25" spans="1:4" x14ac:dyDescent="0.25">
      <c r="A25" s="5" t="s">
        <v>92</v>
      </c>
      <c r="B25" s="5" t="str">
        <f>"5"</f>
        <v>5</v>
      </c>
      <c r="C25" s="5" t="s">
        <v>298</v>
      </c>
      <c r="D25" s="5" t="s">
        <v>298</v>
      </c>
    </row>
    <row r="26" spans="1:4" x14ac:dyDescent="0.25">
      <c r="A26" s="5" t="s">
        <v>92</v>
      </c>
      <c r="B26" s="5" t="str">
        <f>"6"</f>
        <v>6</v>
      </c>
      <c r="C26" s="5" t="s">
        <v>299</v>
      </c>
      <c r="D26" s="5" t="s">
        <v>299</v>
      </c>
    </row>
    <row r="27" spans="1:4" x14ac:dyDescent="0.25">
      <c r="A27" s="7" t="s">
        <v>88</v>
      </c>
      <c r="B27" s="7" t="str">
        <f>"1"</f>
        <v>1</v>
      </c>
      <c r="C27" s="7" t="s">
        <v>166</v>
      </c>
      <c r="D27" s="7" t="s">
        <v>289</v>
      </c>
    </row>
    <row r="28" spans="1:4" x14ac:dyDescent="0.25">
      <c r="A28" s="7" t="s">
        <v>88</v>
      </c>
      <c r="B28" s="7" t="str">
        <f>"2"</f>
        <v>2</v>
      </c>
      <c r="C28" s="7" t="s">
        <v>167</v>
      </c>
      <c r="D28" s="7" t="s">
        <v>288</v>
      </c>
    </row>
    <row r="29" spans="1:4" x14ac:dyDescent="0.25">
      <c r="A29" s="7" t="s">
        <v>88</v>
      </c>
      <c r="B29" s="7" t="str">
        <f>"3"</f>
        <v>3</v>
      </c>
      <c r="C29" s="7" t="s">
        <v>168</v>
      </c>
      <c r="D29" s="7" t="s">
        <v>290</v>
      </c>
    </row>
    <row r="30" spans="1:4" x14ac:dyDescent="0.25">
      <c r="A30" s="7" t="s">
        <v>88</v>
      </c>
      <c r="B30" s="7" t="str">
        <f>"4"</f>
        <v>4</v>
      </c>
      <c r="C30" s="7" t="s">
        <v>169</v>
      </c>
      <c r="D30" s="7" t="s">
        <v>291</v>
      </c>
    </row>
    <row r="31" spans="1:4" x14ac:dyDescent="0.25">
      <c r="A31" s="7" t="s">
        <v>88</v>
      </c>
      <c r="B31" s="7" t="str">
        <f>"6"</f>
        <v>6</v>
      </c>
      <c r="C31" s="7" t="s">
        <v>287</v>
      </c>
      <c r="D31" s="7" t="s">
        <v>286</v>
      </c>
    </row>
    <row r="32" spans="1:4" x14ac:dyDescent="0.25">
      <c r="A32" s="5" t="s">
        <v>114</v>
      </c>
      <c r="B32" s="5" t="str">
        <f>"1"</f>
        <v>1</v>
      </c>
      <c r="C32" s="5" t="s">
        <v>170</v>
      </c>
      <c r="D32" s="5" t="s">
        <v>387</v>
      </c>
    </row>
    <row r="33" spans="1:4" x14ac:dyDescent="0.25">
      <c r="A33" s="5" t="s">
        <v>114</v>
      </c>
      <c r="B33" s="5" t="str">
        <f>"2"</f>
        <v>2</v>
      </c>
      <c r="C33" s="5" t="s">
        <v>171</v>
      </c>
      <c r="D33" s="5" t="s">
        <v>388</v>
      </c>
    </row>
    <row r="34" spans="1:4" x14ac:dyDescent="0.25">
      <c r="A34" s="5" t="s">
        <v>114</v>
      </c>
      <c r="B34" s="5" t="str">
        <f>"3"</f>
        <v>3</v>
      </c>
      <c r="C34" s="5" t="s">
        <v>172</v>
      </c>
      <c r="D34" s="5" t="s">
        <v>389</v>
      </c>
    </row>
    <row r="35" spans="1:4" x14ac:dyDescent="0.25">
      <c r="A35" s="7" t="s">
        <v>115</v>
      </c>
      <c r="B35" s="7" t="str">
        <f>"1"</f>
        <v>1</v>
      </c>
      <c r="C35" s="7" t="s">
        <v>284</v>
      </c>
      <c r="D35" s="7" t="s">
        <v>285</v>
      </c>
    </row>
    <row r="36" spans="1:4" x14ac:dyDescent="0.25">
      <c r="A36" s="7" t="s">
        <v>115</v>
      </c>
      <c r="B36" s="7" t="str">
        <f>"2"</f>
        <v>2</v>
      </c>
      <c r="C36" s="7" t="s">
        <v>173</v>
      </c>
      <c r="D36" s="7" t="s">
        <v>283</v>
      </c>
    </row>
    <row r="37" spans="1:4" x14ac:dyDescent="0.25">
      <c r="A37" s="7" t="s">
        <v>115</v>
      </c>
      <c r="B37" s="7" t="str">
        <f>"3"</f>
        <v>3</v>
      </c>
      <c r="C37" s="7" t="s">
        <v>174</v>
      </c>
      <c r="D37" s="7" t="s">
        <v>282</v>
      </c>
    </row>
    <row r="38" spans="1:4" x14ac:dyDescent="0.25">
      <c r="A38" s="5" t="s">
        <v>403</v>
      </c>
      <c r="B38" s="5" t="s">
        <v>139</v>
      </c>
      <c r="C38" s="5" t="s">
        <v>175</v>
      </c>
      <c r="D38" s="5" t="s">
        <v>175</v>
      </c>
    </row>
    <row r="39" spans="1:4" x14ac:dyDescent="0.25">
      <c r="A39" s="5" t="s">
        <v>403</v>
      </c>
      <c r="B39" s="5" t="s">
        <v>141</v>
      </c>
      <c r="C39" s="5" t="s">
        <v>200</v>
      </c>
      <c r="D39" s="5" t="s">
        <v>200</v>
      </c>
    </row>
    <row r="40" spans="1:4" x14ac:dyDescent="0.25">
      <c r="A40" s="5" t="s">
        <v>403</v>
      </c>
      <c r="B40" s="5" t="s">
        <v>210</v>
      </c>
      <c r="C40" s="5" t="s">
        <v>225</v>
      </c>
      <c r="D40" s="5" t="s">
        <v>225</v>
      </c>
    </row>
    <row r="41" spans="1:4" x14ac:dyDescent="0.25">
      <c r="A41" s="5" t="s">
        <v>403</v>
      </c>
      <c r="B41" s="5" t="s">
        <v>142</v>
      </c>
      <c r="C41" s="5" t="s">
        <v>226</v>
      </c>
      <c r="D41" s="5" t="s">
        <v>226</v>
      </c>
    </row>
    <row r="42" spans="1:4" x14ac:dyDescent="0.25">
      <c r="A42" s="5" t="s">
        <v>403</v>
      </c>
      <c r="B42" s="5" t="s">
        <v>143</v>
      </c>
      <c r="C42" s="5" t="s">
        <v>201</v>
      </c>
      <c r="D42" s="5" t="s">
        <v>201</v>
      </c>
    </row>
    <row r="43" spans="1:4" x14ac:dyDescent="0.25">
      <c r="A43" s="5" t="s">
        <v>403</v>
      </c>
      <c r="B43" s="5" t="s">
        <v>144</v>
      </c>
      <c r="C43" s="5" t="s">
        <v>202</v>
      </c>
      <c r="D43" s="5" t="s">
        <v>202</v>
      </c>
    </row>
    <row r="44" spans="1:4" x14ac:dyDescent="0.25">
      <c r="A44" s="5" t="s">
        <v>403</v>
      </c>
      <c r="B44" s="5" t="s">
        <v>145</v>
      </c>
      <c r="C44" s="5" t="s">
        <v>418</v>
      </c>
      <c r="D44" s="5" t="s">
        <v>203</v>
      </c>
    </row>
    <row r="45" spans="1:4" x14ac:dyDescent="0.25">
      <c r="A45" s="5" t="s">
        <v>403</v>
      </c>
      <c r="B45" s="5" t="s">
        <v>147</v>
      </c>
      <c r="C45" s="5" t="s">
        <v>117</v>
      </c>
      <c r="D45" s="5" t="s">
        <v>239</v>
      </c>
    </row>
    <row r="46" spans="1:4" x14ac:dyDescent="0.25">
      <c r="A46" s="5" t="s">
        <v>403</v>
      </c>
      <c r="B46" s="5" t="s">
        <v>425</v>
      </c>
      <c r="C46" s="5" t="s">
        <v>116</v>
      </c>
      <c r="D46" s="5" t="s">
        <v>364</v>
      </c>
    </row>
    <row r="47" spans="1:4" x14ac:dyDescent="0.25">
      <c r="A47" s="7" t="s">
        <v>404</v>
      </c>
      <c r="B47" s="7" t="s">
        <v>205</v>
      </c>
      <c r="C47" s="7" t="s">
        <v>206</v>
      </c>
      <c r="D47" s="7" t="s">
        <v>206</v>
      </c>
    </row>
    <row r="48" spans="1:4" x14ac:dyDescent="0.25">
      <c r="A48" s="7" t="s">
        <v>404</v>
      </c>
      <c r="B48" s="7" t="s">
        <v>207</v>
      </c>
      <c r="C48" s="7" t="s">
        <v>393</v>
      </c>
      <c r="D48" s="7" t="s">
        <v>393</v>
      </c>
    </row>
    <row r="49" spans="1:4" x14ac:dyDescent="0.25">
      <c r="A49" s="7" t="s">
        <v>404</v>
      </c>
      <c r="B49" s="7" t="s">
        <v>422</v>
      </c>
      <c r="C49" s="7" t="s">
        <v>423</v>
      </c>
      <c r="D49" s="7" t="s">
        <v>423</v>
      </c>
    </row>
    <row r="50" spans="1:4" x14ac:dyDescent="0.25">
      <c r="A50" s="7" t="s">
        <v>404</v>
      </c>
      <c r="B50" s="7" t="s">
        <v>140</v>
      </c>
      <c r="C50" s="7" t="s">
        <v>296</v>
      </c>
      <c r="D50" s="7" t="s">
        <v>296</v>
      </c>
    </row>
    <row r="51" spans="1:4" x14ac:dyDescent="0.25">
      <c r="A51" s="7" t="s">
        <v>404</v>
      </c>
      <c r="B51" s="7" t="s">
        <v>311</v>
      </c>
      <c r="C51" s="7" t="s">
        <v>421</v>
      </c>
      <c r="D51" s="7" t="s">
        <v>421</v>
      </c>
    </row>
    <row r="52" spans="1:4" x14ac:dyDescent="0.25">
      <c r="A52" s="7" t="s">
        <v>404</v>
      </c>
      <c r="B52" s="7" t="s">
        <v>208</v>
      </c>
      <c r="C52" s="7" t="s">
        <v>209</v>
      </c>
      <c r="D52" s="7" t="s">
        <v>209</v>
      </c>
    </row>
    <row r="53" spans="1:4" x14ac:dyDescent="0.25">
      <c r="A53" s="7" t="s">
        <v>404</v>
      </c>
      <c r="B53" s="7" t="s">
        <v>84</v>
      </c>
      <c r="C53" s="7" t="s">
        <v>414</v>
      </c>
      <c r="D53" s="7" t="s">
        <v>414</v>
      </c>
    </row>
    <row r="54" spans="1:4" x14ac:dyDescent="0.25">
      <c r="A54" s="7" t="s">
        <v>404</v>
      </c>
      <c r="B54" s="7" t="s">
        <v>415</v>
      </c>
      <c r="C54" s="7" t="s">
        <v>416</v>
      </c>
      <c r="D54" s="7" t="s">
        <v>416</v>
      </c>
    </row>
    <row r="55" spans="1:4" x14ac:dyDescent="0.25">
      <c r="A55" s="7" t="s">
        <v>404</v>
      </c>
      <c r="B55" s="7" t="s">
        <v>211</v>
      </c>
      <c r="C55" s="7" t="s">
        <v>417</v>
      </c>
      <c r="D55" s="7" t="s">
        <v>212</v>
      </c>
    </row>
    <row r="56" spans="1:4" x14ac:dyDescent="0.25">
      <c r="A56" s="7" t="s">
        <v>404</v>
      </c>
      <c r="B56" s="7" t="s">
        <v>146</v>
      </c>
      <c r="C56" s="7" t="s">
        <v>424</v>
      </c>
      <c r="D56" s="7" t="s">
        <v>424</v>
      </c>
    </row>
    <row r="57" spans="1:4" x14ac:dyDescent="0.25">
      <c r="A57" s="7" t="s">
        <v>404</v>
      </c>
      <c r="B57" s="7" t="s">
        <v>419</v>
      </c>
      <c r="C57" s="7" t="s">
        <v>420</v>
      </c>
      <c r="D57" s="7" t="s">
        <v>420</v>
      </c>
    </row>
    <row r="58" spans="1:4" x14ac:dyDescent="0.25">
      <c r="A58" s="7" t="s">
        <v>404</v>
      </c>
      <c r="B58" s="7" t="s">
        <v>213</v>
      </c>
      <c r="C58" s="7" t="s">
        <v>227</v>
      </c>
      <c r="D58" s="7" t="s">
        <v>227</v>
      </c>
    </row>
    <row r="59" spans="1:4" x14ac:dyDescent="0.25">
      <c r="A59" s="7" t="s">
        <v>404</v>
      </c>
      <c r="B59" s="7" t="s">
        <v>426</v>
      </c>
      <c r="C59" s="7" t="s">
        <v>427</v>
      </c>
      <c r="D59" s="7" t="s">
        <v>427</v>
      </c>
    </row>
    <row r="60" spans="1:4" x14ac:dyDescent="0.25">
      <c r="A60" s="7" t="s">
        <v>404</v>
      </c>
      <c r="B60" s="7" t="s">
        <v>147</v>
      </c>
      <c r="C60" s="7" t="s">
        <v>204</v>
      </c>
      <c r="D60" s="7" t="s">
        <v>266</v>
      </c>
    </row>
    <row r="61" spans="1:4" x14ac:dyDescent="0.25">
      <c r="A61" s="7" t="s">
        <v>404</v>
      </c>
      <c r="B61" s="7" t="s">
        <v>425</v>
      </c>
      <c r="C61" s="7" t="s">
        <v>116</v>
      </c>
      <c r="D61" s="7" t="s">
        <v>364</v>
      </c>
    </row>
    <row r="62" spans="1:4" x14ac:dyDescent="0.25">
      <c r="A62" s="5" t="s">
        <v>181</v>
      </c>
      <c r="B62" s="9" t="s">
        <v>616</v>
      </c>
      <c r="C62" s="5" t="s">
        <v>187</v>
      </c>
      <c r="D62" s="5" t="s">
        <v>366</v>
      </c>
    </row>
    <row r="63" spans="1:4" x14ac:dyDescent="0.25">
      <c r="A63" s="5" t="s">
        <v>181</v>
      </c>
      <c r="B63" s="9" t="s">
        <v>617</v>
      </c>
      <c r="C63" s="5" t="s">
        <v>479</v>
      </c>
      <c r="D63" s="5" t="s">
        <v>860</v>
      </c>
    </row>
    <row r="64" spans="1:4" x14ac:dyDescent="0.25">
      <c r="A64" s="5" t="s">
        <v>181</v>
      </c>
      <c r="B64" s="9" t="s">
        <v>618</v>
      </c>
      <c r="C64" s="5" t="s">
        <v>480</v>
      </c>
      <c r="D64" s="5" t="s">
        <v>861</v>
      </c>
    </row>
    <row r="65" spans="1:4" x14ac:dyDescent="0.25">
      <c r="A65" s="7" t="s">
        <v>279</v>
      </c>
      <c r="B65" s="7" t="str">
        <f>"111111111"</f>
        <v>111111111</v>
      </c>
      <c r="C65" s="7" t="s">
        <v>461</v>
      </c>
      <c r="D65" s="7" t="s">
        <v>365</v>
      </c>
    </row>
    <row r="66" spans="1:4" x14ac:dyDescent="0.25">
      <c r="A66" s="7" t="s">
        <v>279</v>
      </c>
      <c r="B66" s="7" t="str">
        <f>"999999999"</f>
        <v>999999999</v>
      </c>
      <c r="C66" s="7" t="s">
        <v>462</v>
      </c>
      <c r="D66" s="7" t="s">
        <v>862</v>
      </c>
    </row>
    <row r="67" spans="1:4" x14ac:dyDescent="0.25">
      <c r="A67" s="5" t="s">
        <v>446</v>
      </c>
      <c r="B67" s="5" t="s">
        <v>300</v>
      </c>
      <c r="C67" s="5" t="s">
        <v>300</v>
      </c>
      <c r="D67" s="5" t="s">
        <v>300</v>
      </c>
    </row>
    <row r="68" spans="1:4" x14ac:dyDescent="0.25">
      <c r="A68" s="5" t="s">
        <v>446</v>
      </c>
      <c r="B68" s="5" t="s">
        <v>205</v>
      </c>
      <c r="C68" s="5" t="s">
        <v>205</v>
      </c>
      <c r="D68" s="5" t="s">
        <v>205</v>
      </c>
    </row>
    <row r="69" spans="1:4" x14ac:dyDescent="0.25">
      <c r="A69" s="5" t="s">
        <v>446</v>
      </c>
      <c r="B69" s="5" t="s">
        <v>303</v>
      </c>
      <c r="C69" s="5" t="s">
        <v>303</v>
      </c>
      <c r="D69" s="5" t="s">
        <v>303</v>
      </c>
    </row>
    <row r="70" spans="1:4" x14ac:dyDescent="0.25">
      <c r="A70" s="5" t="s">
        <v>446</v>
      </c>
      <c r="B70" s="5" t="s">
        <v>176</v>
      </c>
      <c r="C70" s="5" t="s">
        <v>176</v>
      </c>
      <c r="D70" s="5" t="s">
        <v>176</v>
      </c>
    </row>
    <row r="71" spans="1:4" x14ac:dyDescent="0.25">
      <c r="A71" s="5" t="s">
        <v>446</v>
      </c>
      <c r="B71" s="5" t="s">
        <v>301</v>
      </c>
      <c r="C71" s="5" t="s">
        <v>301</v>
      </c>
      <c r="D71" s="5" t="s">
        <v>301</v>
      </c>
    </row>
    <row r="72" spans="1:4" x14ac:dyDescent="0.25">
      <c r="A72" s="5" t="s">
        <v>446</v>
      </c>
      <c r="B72" s="5" t="s">
        <v>177</v>
      </c>
      <c r="C72" s="5" t="s">
        <v>177</v>
      </c>
      <c r="D72" s="5" t="s">
        <v>177</v>
      </c>
    </row>
    <row r="73" spans="1:4" x14ac:dyDescent="0.25">
      <c r="A73" s="5" t="s">
        <v>446</v>
      </c>
      <c r="B73" s="5" t="s">
        <v>302</v>
      </c>
      <c r="C73" s="5" t="s">
        <v>302</v>
      </c>
      <c r="D73" s="5" t="s">
        <v>302</v>
      </c>
    </row>
    <row r="74" spans="1:4" x14ac:dyDescent="0.25">
      <c r="A74" s="5" t="s">
        <v>446</v>
      </c>
      <c r="B74" s="5" t="s">
        <v>305</v>
      </c>
      <c r="C74" s="5" t="s">
        <v>305</v>
      </c>
      <c r="D74" s="5" t="s">
        <v>305</v>
      </c>
    </row>
    <row r="75" spans="1:4" x14ac:dyDescent="0.25">
      <c r="A75" s="5" t="s">
        <v>446</v>
      </c>
      <c r="B75" s="5" t="s">
        <v>304</v>
      </c>
      <c r="C75" s="5" t="s">
        <v>304</v>
      </c>
      <c r="D75" s="5" t="s">
        <v>304</v>
      </c>
    </row>
    <row r="76" spans="1:4" x14ac:dyDescent="0.25">
      <c r="A76" s="5" t="s">
        <v>446</v>
      </c>
      <c r="B76" s="5" t="s">
        <v>306</v>
      </c>
      <c r="C76" s="5" t="s">
        <v>306</v>
      </c>
      <c r="D76" s="5" t="s">
        <v>306</v>
      </c>
    </row>
    <row r="77" spans="1:4" x14ac:dyDescent="0.25">
      <c r="A77" s="5" t="s">
        <v>446</v>
      </c>
      <c r="B77" s="5" t="s">
        <v>307</v>
      </c>
      <c r="C77" s="5" t="s">
        <v>307</v>
      </c>
      <c r="D77" s="5" t="s">
        <v>307</v>
      </c>
    </row>
    <row r="78" spans="1:4" x14ac:dyDescent="0.25">
      <c r="A78" s="5" t="s">
        <v>446</v>
      </c>
      <c r="B78" s="5" t="s">
        <v>308</v>
      </c>
      <c r="C78" s="5" t="s">
        <v>308</v>
      </c>
      <c r="D78" s="5" t="s">
        <v>308</v>
      </c>
    </row>
    <row r="79" spans="1:4" x14ac:dyDescent="0.25">
      <c r="A79" s="5" t="s">
        <v>446</v>
      </c>
      <c r="B79" s="5" t="s">
        <v>309</v>
      </c>
      <c r="C79" s="5" t="s">
        <v>309</v>
      </c>
      <c r="D79" s="5" t="s">
        <v>309</v>
      </c>
    </row>
    <row r="80" spans="1:4" x14ac:dyDescent="0.25">
      <c r="A80" s="5" t="s">
        <v>446</v>
      </c>
      <c r="B80" s="5" t="s">
        <v>310</v>
      </c>
      <c r="C80" s="5" t="s">
        <v>310</v>
      </c>
      <c r="D80" s="5" t="s">
        <v>310</v>
      </c>
    </row>
    <row r="81" spans="1:4" x14ac:dyDescent="0.25">
      <c r="A81" s="5" t="s">
        <v>446</v>
      </c>
      <c r="B81" s="5" t="s">
        <v>311</v>
      </c>
      <c r="C81" s="5" t="s">
        <v>311</v>
      </c>
      <c r="D81" s="5" t="s">
        <v>311</v>
      </c>
    </row>
    <row r="82" spans="1:4" x14ac:dyDescent="0.25">
      <c r="A82" s="5" t="s">
        <v>446</v>
      </c>
      <c r="B82" s="5" t="s">
        <v>312</v>
      </c>
      <c r="C82" s="5" t="s">
        <v>312</v>
      </c>
      <c r="D82" s="5" t="s">
        <v>312</v>
      </c>
    </row>
    <row r="83" spans="1:4" x14ac:dyDescent="0.25">
      <c r="A83" s="5" t="s">
        <v>446</v>
      </c>
      <c r="B83" s="5" t="s">
        <v>313</v>
      </c>
      <c r="C83" s="5" t="s">
        <v>313</v>
      </c>
      <c r="D83" s="5" t="s">
        <v>313</v>
      </c>
    </row>
    <row r="84" spans="1:4" x14ac:dyDescent="0.25">
      <c r="A84" s="5" t="s">
        <v>314</v>
      </c>
      <c r="B84" s="5" t="s">
        <v>147</v>
      </c>
      <c r="C84" s="5" t="s">
        <v>117</v>
      </c>
      <c r="D84" s="5" t="s">
        <v>239</v>
      </c>
    </row>
    <row r="85" spans="1:4" x14ac:dyDescent="0.25">
      <c r="A85" s="7" t="s">
        <v>331</v>
      </c>
      <c r="B85" s="7" t="s">
        <v>315</v>
      </c>
      <c r="C85" s="7" t="s">
        <v>316</v>
      </c>
      <c r="D85" s="7" t="s">
        <v>367</v>
      </c>
    </row>
    <row r="86" spans="1:4" x14ac:dyDescent="0.25">
      <c r="A86" s="7" t="s">
        <v>331</v>
      </c>
      <c r="B86" s="8" t="s">
        <v>616</v>
      </c>
      <c r="C86" s="7" t="s">
        <v>187</v>
      </c>
      <c r="D86" s="7" t="s">
        <v>366</v>
      </c>
    </row>
    <row r="87" spans="1:4" x14ac:dyDescent="0.25">
      <c r="A87" s="7" t="s">
        <v>331</v>
      </c>
      <c r="B87" s="8" t="s">
        <v>617</v>
      </c>
      <c r="C87" s="7" t="s">
        <v>479</v>
      </c>
      <c r="D87" s="7" t="s">
        <v>860</v>
      </c>
    </row>
    <row r="88" spans="1:4" x14ac:dyDescent="0.25">
      <c r="A88" s="7" t="s">
        <v>331</v>
      </c>
      <c r="B88" s="8" t="s">
        <v>618</v>
      </c>
      <c r="C88" s="7" t="s">
        <v>480</v>
      </c>
      <c r="D88" s="7" t="s">
        <v>861</v>
      </c>
    </row>
    <row r="89" spans="1:4" x14ac:dyDescent="0.25">
      <c r="A89" s="5" t="s">
        <v>326</v>
      </c>
      <c r="B89" s="5" t="s">
        <v>315</v>
      </c>
      <c r="C89" s="5" t="s">
        <v>319</v>
      </c>
      <c r="D89" s="5" t="s">
        <v>368</v>
      </c>
    </row>
    <row r="90" spans="1:4" x14ac:dyDescent="0.25">
      <c r="A90" s="5" t="s">
        <v>326</v>
      </c>
      <c r="B90" s="9" t="s">
        <v>616</v>
      </c>
      <c r="C90" s="5" t="s">
        <v>187</v>
      </c>
      <c r="D90" s="5" t="s">
        <v>366</v>
      </c>
    </row>
    <row r="91" spans="1:4" x14ac:dyDescent="0.25">
      <c r="A91" s="5" t="s">
        <v>326</v>
      </c>
      <c r="B91" s="9" t="s">
        <v>617</v>
      </c>
      <c r="C91" s="5" t="s">
        <v>479</v>
      </c>
      <c r="D91" s="5" t="s">
        <v>860</v>
      </c>
    </row>
    <row r="92" spans="1:4" x14ac:dyDescent="0.25">
      <c r="A92" s="5" t="s">
        <v>326</v>
      </c>
      <c r="B92" s="9" t="s">
        <v>618</v>
      </c>
      <c r="C92" s="5" t="s">
        <v>480</v>
      </c>
      <c r="D92" s="5" t="s">
        <v>861</v>
      </c>
    </row>
    <row r="93" spans="1:4" x14ac:dyDescent="0.25">
      <c r="A93" s="7" t="s">
        <v>327</v>
      </c>
      <c r="B93" s="7" t="s">
        <v>315</v>
      </c>
      <c r="C93" s="7" t="s">
        <v>330</v>
      </c>
      <c r="D93" s="7" t="s">
        <v>369</v>
      </c>
    </row>
    <row r="94" spans="1:4" x14ac:dyDescent="0.25">
      <c r="A94" s="7" t="s">
        <v>327</v>
      </c>
      <c r="B94" s="8" t="s">
        <v>616</v>
      </c>
      <c r="C94" s="7" t="s">
        <v>187</v>
      </c>
      <c r="D94" s="7" t="s">
        <v>366</v>
      </c>
    </row>
    <row r="95" spans="1:4" x14ac:dyDescent="0.25">
      <c r="A95" s="7" t="s">
        <v>327</v>
      </c>
      <c r="B95" s="8" t="s">
        <v>617</v>
      </c>
      <c r="C95" s="7" t="s">
        <v>479</v>
      </c>
      <c r="D95" s="7" t="s">
        <v>860</v>
      </c>
    </row>
    <row r="96" spans="1:4" x14ac:dyDescent="0.25">
      <c r="A96" s="7" t="s">
        <v>327</v>
      </c>
      <c r="B96" s="8" t="s">
        <v>618</v>
      </c>
      <c r="C96" s="7" t="s">
        <v>480</v>
      </c>
      <c r="D96" s="7" t="s">
        <v>861</v>
      </c>
    </row>
    <row r="97" spans="1:4" x14ac:dyDescent="0.25">
      <c r="A97" s="5" t="s">
        <v>328</v>
      </c>
      <c r="B97" s="5" t="s">
        <v>315</v>
      </c>
      <c r="C97" s="5" t="s">
        <v>329</v>
      </c>
      <c r="D97" s="5" t="s">
        <v>370</v>
      </c>
    </row>
    <row r="98" spans="1:4" x14ac:dyDescent="0.25">
      <c r="A98" s="5" t="s">
        <v>328</v>
      </c>
      <c r="B98" s="9" t="s">
        <v>616</v>
      </c>
      <c r="C98" s="5" t="s">
        <v>187</v>
      </c>
      <c r="D98" s="5" t="s">
        <v>366</v>
      </c>
    </row>
    <row r="99" spans="1:4" x14ac:dyDescent="0.25">
      <c r="A99" s="5" t="s">
        <v>328</v>
      </c>
      <c r="B99" s="9" t="s">
        <v>617</v>
      </c>
      <c r="C99" s="5" t="s">
        <v>479</v>
      </c>
      <c r="D99" s="5" t="s">
        <v>860</v>
      </c>
    </row>
    <row r="100" spans="1:4" x14ac:dyDescent="0.25">
      <c r="A100" s="5" t="s">
        <v>328</v>
      </c>
      <c r="B100" s="9" t="s">
        <v>618</v>
      </c>
      <c r="C100" s="5" t="s">
        <v>480</v>
      </c>
      <c r="D100" s="5" t="s">
        <v>861</v>
      </c>
    </row>
    <row r="101" spans="1:4" x14ac:dyDescent="0.25">
      <c r="A101" s="7" t="s">
        <v>343</v>
      </c>
      <c r="B101" s="7" t="s">
        <v>315</v>
      </c>
      <c r="C101" s="7" t="s">
        <v>344</v>
      </c>
      <c r="D101" s="7" t="s">
        <v>371</v>
      </c>
    </row>
    <row r="102" spans="1:4" x14ac:dyDescent="0.25">
      <c r="A102" s="7" t="s">
        <v>343</v>
      </c>
      <c r="B102" s="8" t="s">
        <v>616</v>
      </c>
      <c r="C102" s="7" t="s">
        <v>187</v>
      </c>
      <c r="D102" s="7" t="s">
        <v>366</v>
      </c>
    </row>
    <row r="103" spans="1:4" x14ac:dyDescent="0.25">
      <c r="A103" s="7" t="s">
        <v>343</v>
      </c>
      <c r="B103" s="8" t="s">
        <v>617</v>
      </c>
      <c r="C103" s="7" t="s">
        <v>479</v>
      </c>
      <c r="D103" s="7" t="s">
        <v>860</v>
      </c>
    </row>
    <row r="104" spans="1:4" x14ac:dyDescent="0.25">
      <c r="A104" s="7" t="s">
        <v>343</v>
      </c>
      <c r="B104" s="8" t="s">
        <v>618</v>
      </c>
      <c r="C104" s="7" t="s">
        <v>480</v>
      </c>
      <c r="D104" s="7" t="s">
        <v>861</v>
      </c>
    </row>
    <row r="105" spans="1:4" x14ac:dyDescent="0.25">
      <c r="A105" s="5" t="s">
        <v>751</v>
      </c>
      <c r="B105" s="5" t="str">
        <f>"99999"</f>
        <v>99999</v>
      </c>
      <c r="C105" s="5" t="s">
        <v>394</v>
      </c>
      <c r="D105" s="5" t="s">
        <v>395</v>
      </c>
    </row>
    <row r="106" spans="1:4" x14ac:dyDescent="0.25">
      <c r="A106" s="7" t="s">
        <v>430</v>
      </c>
      <c r="B106" s="7" t="str">
        <f>"1"</f>
        <v>1</v>
      </c>
      <c r="C106" s="7" t="s">
        <v>432</v>
      </c>
      <c r="D106" s="7" t="s">
        <v>432</v>
      </c>
    </row>
    <row r="107" spans="1:4" x14ac:dyDescent="0.25">
      <c r="A107" s="7" t="s">
        <v>430</v>
      </c>
      <c r="B107" s="7" t="str">
        <f>"2"</f>
        <v>2</v>
      </c>
      <c r="C107" s="7" t="s">
        <v>431</v>
      </c>
      <c r="D107" s="7" t="s">
        <v>431</v>
      </c>
    </row>
    <row r="108" spans="1:4" x14ac:dyDescent="0.25">
      <c r="A108" s="7" t="s">
        <v>430</v>
      </c>
      <c r="B108" s="7" t="str">
        <f>"3"</f>
        <v>3</v>
      </c>
      <c r="C108" s="7" t="s">
        <v>433</v>
      </c>
      <c r="D108" s="7" t="s">
        <v>433</v>
      </c>
    </row>
    <row r="109" spans="1:4" x14ac:dyDescent="0.25">
      <c r="A109" s="7" t="s">
        <v>430</v>
      </c>
      <c r="B109" s="7" t="str">
        <f>"4"</f>
        <v>4</v>
      </c>
      <c r="C109" s="7" t="s">
        <v>434</v>
      </c>
      <c r="D109" s="7" t="s">
        <v>434</v>
      </c>
    </row>
    <row r="110" spans="1:4" x14ac:dyDescent="0.25">
      <c r="A110" s="7" t="s">
        <v>430</v>
      </c>
      <c r="B110" s="7" t="str">
        <f>"7"</f>
        <v>7</v>
      </c>
      <c r="C110" s="7" t="s">
        <v>435</v>
      </c>
      <c r="D110" s="7" t="s">
        <v>435</v>
      </c>
    </row>
    <row r="111" spans="1:4" x14ac:dyDescent="0.25">
      <c r="A111" s="7" t="s">
        <v>430</v>
      </c>
      <c r="B111" s="7" t="str">
        <f>"9"</f>
        <v>9</v>
      </c>
      <c r="C111" s="7" t="s">
        <v>436</v>
      </c>
      <c r="D111" s="7" t="s">
        <v>436</v>
      </c>
    </row>
    <row r="112" spans="1:4" x14ac:dyDescent="0.25">
      <c r="A112" s="7" t="s">
        <v>430</v>
      </c>
      <c r="B112" s="7" t="str">
        <f>"999"</f>
        <v>999</v>
      </c>
      <c r="C112" s="7" t="s">
        <v>116</v>
      </c>
      <c r="D112" s="7" t="s">
        <v>364</v>
      </c>
    </row>
    <row r="113" spans="1:4" x14ac:dyDescent="0.25">
      <c r="A113" s="5" t="s">
        <v>437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437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437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437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437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437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437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437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437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437</v>
      </c>
      <c r="B122" s="5" t="str">
        <f>"999"</f>
        <v>999</v>
      </c>
      <c r="C122" s="5" t="s">
        <v>116</v>
      </c>
      <c r="D122" s="5" t="s">
        <v>364</v>
      </c>
    </row>
    <row r="123" spans="1:4" x14ac:dyDescent="0.25">
      <c r="A123" s="7" t="s">
        <v>438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438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438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438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438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438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438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438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438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438</v>
      </c>
      <c r="B132" s="7" t="str">
        <f>"999"</f>
        <v>999</v>
      </c>
      <c r="C132" s="7" t="s">
        <v>116</v>
      </c>
      <c r="D132" s="7" t="s">
        <v>364</v>
      </c>
    </row>
    <row r="133" spans="1:4" x14ac:dyDescent="0.25">
      <c r="A133" s="5" t="s">
        <v>439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439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439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439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439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439</v>
      </c>
      <c r="B138" s="5" t="str">
        <f>"999"</f>
        <v>999</v>
      </c>
      <c r="C138" s="5" t="s">
        <v>116</v>
      </c>
      <c r="D138" s="5" t="s">
        <v>364</v>
      </c>
    </row>
    <row r="139" spans="1:4" x14ac:dyDescent="0.25">
      <c r="A139" s="7" t="s">
        <v>440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440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440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440</v>
      </c>
      <c r="B142" s="7" t="str">
        <f>"999"</f>
        <v>999</v>
      </c>
      <c r="C142" s="7" t="s">
        <v>116</v>
      </c>
      <c r="D142" s="7" t="s">
        <v>364</v>
      </c>
    </row>
    <row r="143" spans="1:4" x14ac:dyDescent="0.25">
      <c r="A143" s="5" t="s">
        <v>441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441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441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441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441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441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441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441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441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441</v>
      </c>
      <c r="B152" s="5" t="str">
        <f>"999"</f>
        <v>999</v>
      </c>
      <c r="C152" s="5" t="s">
        <v>116</v>
      </c>
      <c r="D152" s="5" t="s">
        <v>364</v>
      </c>
    </row>
    <row r="153" spans="1:4" x14ac:dyDescent="0.25">
      <c r="A153" s="7" t="s">
        <v>442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442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442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442</v>
      </c>
      <c r="B156" s="7" t="str">
        <f>"999"</f>
        <v>999</v>
      </c>
      <c r="C156" s="7" t="s">
        <v>116</v>
      </c>
      <c r="D156" s="7" t="s">
        <v>364</v>
      </c>
    </row>
    <row r="157" spans="1:4" x14ac:dyDescent="0.25">
      <c r="A157" s="5" t="s">
        <v>465</v>
      </c>
      <c r="B157" s="5" t="str">
        <f>"1"</f>
        <v>1</v>
      </c>
      <c r="C157" s="5" t="s">
        <v>467</v>
      </c>
      <c r="D157" s="5" t="s">
        <v>467</v>
      </c>
    </row>
    <row r="158" spans="1:4" x14ac:dyDescent="0.25">
      <c r="A158" s="5" t="s">
        <v>465</v>
      </c>
      <c r="B158" s="5" t="str">
        <f>"2"</f>
        <v>2</v>
      </c>
      <c r="C158" s="5" t="s">
        <v>468</v>
      </c>
      <c r="D158" s="5" t="s">
        <v>468</v>
      </c>
    </row>
    <row r="159" spans="1:4" x14ac:dyDescent="0.25">
      <c r="A159" s="5" t="s">
        <v>465</v>
      </c>
      <c r="B159" s="5" t="str">
        <f>"3"</f>
        <v>3</v>
      </c>
      <c r="C159" s="5" t="s">
        <v>469</v>
      </c>
      <c r="D159" s="5" t="s">
        <v>469</v>
      </c>
    </row>
    <row r="160" spans="1:4" x14ac:dyDescent="0.25">
      <c r="A160" s="5" t="s">
        <v>465</v>
      </c>
      <c r="B160" s="5" t="str">
        <f>"4"</f>
        <v>4</v>
      </c>
      <c r="C160" s="5" t="s">
        <v>470</v>
      </c>
      <c r="D160" s="5" t="s">
        <v>470</v>
      </c>
    </row>
    <row r="161" spans="1:4" x14ac:dyDescent="0.25">
      <c r="A161" s="5" t="s">
        <v>465</v>
      </c>
      <c r="B161" s="5" t="str">
        <f>"5"</f>
        <v>5</v>
      </c>
      <c r="C161" s="5" t="s">
        <v>471</v>
      </c>
      <c r="D161" s="5" t="s">
        <v>471</v>
      </c>
    </row>
    <row r="162" spans="1:4" x14ac:dyDescent="0.25">
      <c r="A162" s="5" t="s">
        <v>465</v>
      </c>
      <c r="B162" s="5" t="str">
        <f>"6"</f>
        <v>6</v>
      </c>
      <c r="C162" s="5" t="s">
        <v>472</v>
      </c>
      <c r="D162" s="5" t="s">
        <v>472</v>
      </c>
    </row>
    <row r="163" spans="1:4" x14ac:dyDescent="0.25">
      <c r="A163" s="5" t="s">
        <v>465</v>
      </c>
      <c r="B163" s="5" t="str">
        <f>"7"</f>
        <v>7</v>
      </c>
      <c r="C163" s="5" t="s">
        <v>473</v>
      </c>
      <c r="D163" s="5" t="s">
        <v>473</v>
      </c>
    </row>
    <row r="164" spans="1:4" x14ac:dyDescent="0.25">
      <c r="A164" s="5" t="s">
        <v>465</v>
      </c>
      <c r="B164" s="5" t="str">
        <f>"8"</f>
        <v>8</v>
      </c>
      <c r="C164" s="5" t="s">
        <v>474</v>
      </c>
      <c r="D164" s="5" t="s">
        <v>474</v>
      </c>
    </row>
    <row r="165" spans="1:4" x14ac:dyDescent="0.25">
      <c r="A165" s="5" t="s">
        <v>465</v>
      </c>
      <c r="B165" s="5" t="str">
        <f>"9"</f>
        <v>9</v>
      </c>
      <c r="C165" s="5" t="s">
        <v>475</v>
      </c>
      <c r="D165" s="5" t="s">
        <v>475</v>
      </c>
    </row>
    <row r="166" spans="1:4" x14ac:dyDescent="0.25">
      <c r="A166" s="5" t="s">
        <v>465</v>
      </c>
      <c r="B166" s="5" t="str">
        <f>"10"</f>
        <v>10</v>
      </c>
      <c r="C166" s="5" t="s">
        <v>476</v>
      </c>
      <c r="D166" s="5" t="s">
        <v>476</v>
      </c>
    </row>
    <row r="167" spans="1:4" x14ac:dyDescent="0.25">
      <c r="A167" s="7" t="s">
        <v>477</v>
      </c>
      <c r="B167" s="8" t="s">
        <v>616</v>
      </c>
      <c r="C167" s="7" t="s">
        <v>187</v>
      </c>
      <c r="D167" s="7" t="s">
        <v>366</v>
      </c>
    </row>
    <row r="168" spans="1:4" x14ac:dyDescent="0.25">
      <c r="A168" s="7" t="s">
        <v>477</v>
      </c>
      <c r="B168" s="8" t="s">
        <v>617</v>
      </c>
      <c r="C168" s="7" t="s">
        <v>479</v>
      </c>
      <c r="D168" s="7" t="s">
        <v>860</v>
      </c>
    </row>
    <row r="169" spans="1:4" x14ac:dyDescent="0.25">
      <c r="A169" s="7" t="s">
        <v>477</v>
      </c>
      <c r="B169" s="8" t="s">
        <v>618</v>
      </c>
      <c r="C169" s="7" t="s">
        <v>480</v>
      </c>
      <c r="D169" s="7" t="s">
        <v>861</v>
      </c>
    </row>
    <row r="170" spans="1:4" x14ac:dyDescent="0.25">
      <c r="A170" s="5" t="s">
        <v>146</v>
      </c>
      <c r="B170" s="5" t="str">
        <f>"999"</f>
        <v>999</v>
      </c>
      <c r="C170" s="5" t="s">
        <v>116</v>
      </c>
      <c r="D170" s="5" t="s">
        <v>364</v>
      </c>
    </row>
    <row r="171" spans="1:4" x14ac:dyDescent="0.25">
      <c r="A171" s="7" t="s">
        <v>695</v>
      </c>
      <c r="B171" s="7" t="str">
        <f>"1"</f>
        <v>1</v>
      </c>
      <c r="C171" s="7" t="s">
        <v>696</v>
      </c>
      <c r="D171" s="7" t="s">
        <v>864</v>
      </c>
    </row>
    <row r="172" spans="1:4" x14ac:dyDescent="0.25">
      <c r="A172" s="7" t="s">
        <v>695</v>
      </c>
      <c r="B172" s="7" t="str">
        <f>"2"</f>
        <v>2</v>
      </c>
      <c r="C172" s="7" t="s">
        <v>697</v>
      </c>
      <c r="D172" s="7" t="s">
        <v>865</v>
      </c>
    </row>
    <row r="173" spans="1:4" x14ac:dyDescent="0.25">
      <c r="A173" s="7" t="s">
        <v>695</v>
      </c>
      <c r="B173" s="7" t="str">
        <f>"3"</f>
        <v>3</v>
      </c>
      <c r="C173" s="7" t="s">
        <v>698</v>
      </c>
      <c r="D173" s="7" t="s">
        <v>866</v>
      </c>
    </row>
    <row r="174" spans="1:4" x14ac:dyDescent="0.25">
      <c r="A174" s="5" t="s">
        <v>673</v>
      </c>
      <c r="B174" s="5" t="str">
        <f>"1"</f>
        <v>1</v>
      </c>
      <c r="C174" s="5" t="s">
        <v>674</v>
      </c>
      <c r="D174" s="5" t="s">
        <v>674</v>
      </c>
    </row>
    <row r="175" spans="1:4" x14ac:dyDescent="0.25">
      <c r="A175" s="5" t="s">
        <v>673</v>
      </c>
      <c r="B175" s="5" t="str">
        <f>"2"</f>
        <v>2</v>
      </c>
      <c r="C175" s="5" t="s">
        <v>675</v>
      </c>
      <c r="D175" s="5" t="s">
        <v>675</v>
      </c>
    </row>
    <row r="176" spans="1:4" x14ac:dyDescent="0.25">
      <c r="A176" s="5" t="s">
        <v>673</v>
      </c>
      <c r="B176" s="5" t="str">
        <f>"3"</f>
        <v>3</v>
      </c>
      <c r="C176" s="5" t="s">
        <v>676</v>
      </c>
      <c r="D176" s="5" t="s">
        <v>676</v>
      </c>
    </row>
    <row r="177" spans="1:4" x14ac:dyDescent="0.25">
      <c r="A177" s="5" t="s">
        <v>673</v>
      </c>
      <c r="B177" s="5" t="str">
        <f>"4"</f>
        <v>4</v>
      </c>
      <c r="C177" s="5" t="s">
        <v>677</v>
      </c>
      <c r="D177" s="5" t="s">
        <v>677</v>
      </c>
    </row>
    <row r="178" spans="1:4" x14ac:dyDescent="0.25">
      <c r="A178" s="5" t="s">
        <v>673</v>
      </c>
      <c r="B178" s="5" t="str">
        <f>"5"</f>
        <v>5</v>
      </c>
      <c r="C178" s="5" t="s">
        <v>678</v>
      </c>
      <c r="D178" s="5" t="s">
        <v>678</v>
      </c>
    </row>
    <row r="179" spans="1:4" x14ac:dyDescent="0.25">
      <c r="A179" s="5" t="s">
        <v>673</v>
      </c>
      <c r="B179" s="5" t="str">
        <f>"6"</f>
        <v>6</v>
      </c>
      <c r="C179" s="5" t="s">
        <v>679</v>
      </c>
      <c r="D179" s="5" t="s">
        <v>679</v>
      </c>
    </row>
    <row r="180" spans="1:4" x14ac:dyDescent="0.25">
      <c r="A180" s="5" t="s">
        <v>673</v>
      </c>
      <c r="B180" s="5" t="str">
        <f>"7"</f>
        <v>7</v>
      </c>
      <c r="C180" s="5" t="s">
        <v>680</v>
      </c>
      <c r="D180" s="5" t="s">
        <v>680</v>
      </c>
    </row>
    <row r="181" spans="1:4" x14ac:dyDescent="0.25">
      <c r="A181" s="5" t="s">
        <v>673</v>
      </c>
      <c r="B181" s="5" t="str">
        <f>"8"</f>
        <v>8</v>
      </c>
      <c r="C181" s="5" t="s">
        <v>681</v>
      </c>
      <c r="D181" s="5" t="s">
        <v>681</v>
      </c>
    </row>
    <row r="182" spans="1:4" x14ac:dyDescent="0.25">
      <c r="A182" s="5" t="s">
        <v>673</v>
      </c>
      <c r="B182" s="5" t="str">
        <f>"9"</f>
        <v>9</v>
      </c>
      <c r="C182" s="5" t="s">
        <v>682</v>
      </c>
      <c r="D182" s="5" t="s">
        <v>682</v>
      </c>
    </row>
    <row r="183" spans="1:4" x14ac:dyDescent="0.25">
      <c r="A183" s="5" t="s">
        <v>673</v>
      </c>
      <c r="B183" s="5" t="str">
        <f>"10"</f>
        <v>10</v>
      </c>
      <c r="C183" s="5" t="s">
        <v>683</v>
      </c>
      <c r="D183" s="5" t="s">
        <v>683</v>
      </c>
    </row>
    <row r="184" spans="1:4" x14ac:dyDescent="0.25">
      <c r="A184" s="7" t="s">
        <v>688</v>
      </c>
      <c r="B184" s="7" t="str">
        <f>"9999"</f>
        <v>9999</v>
      </c>
      <c r="C184" s="7" t="s">
        <v>689</v>
      </c>
      <c r="D184" s="7" t="s">
        <v>863</v>
      </c>
    </row>
    <row r="185" spans="1:4" x14ac:dyDescent="0.25">
      <c r="A185" s="5" t="s">
        <v>699</v>
      </c>
      <c r="B185" s="5" t="str">
        <f>"55"</f>
        <v>55</v>
      </c>
      <c r="C185" s="5" t="s">
        <v>703</v>
      </c>
      <c r="D185" s="5" t="s">
        <v>867</v>
      </c>
    </row>
    <row r="186" spans="1:4" x14ac:dyDescent="0.25">
      <c r="A186" s="5" t="s">
        <v>699</v>
      </c>
      <c r="B186" s="5" t="str">
        <f>"51"</f>
        <v>51</v>
      </c>
      <c r="C186" s="5" t="s">
        <v>700</v>
      </c>
      <c r="D186" s="5" t="s">
        <v>868</v>
      </c>
    </row>
    <row r="187" spans="1:4" x14ac:dyDescent="0.25">
      <c r="A187" s="5" t="s">
        <v>699</v>
      </c>
      <c r="B187" s="5" t="str">
        <f>"53"</f>
        <v>53</v>
      </c>
      <c r="C187" s="5" t="s">
        <v>701</v>
      </c>
      <c r="D187" s="5" t="s">
        <v>869</v>
      </c>
    </row>
    <row r="188" spans="1:4" x14ac:dyDescent="0.25">
      <c r="A188" s="5" t="s">
        <v>699</v>
      </c>
      <c r="B188" s="5" t="str">
        <f>"54"</f>
        <v>54</v>
      </c>
      <c r="C188" s="5" t="s">
        <v>702</v>
      </c>
      <c r="D188" s="5" t="s">
        <v>870</v>
      </c>
    </row>
    <row r="189" spans="1:4" x14ac:dyDescent="0.25">
      <c r="A189" s="7" t="s">
        <v>711</v>
      </c>
      <c r="B189" s="8" t="s">
        <v>617</v>
      </c>
      <c r="C189" s="7" t="s">
        <v>479</v>
      </c>
      <c r="D189" s="7" t="s">
        <v>860</v>
      </c>
    </row>
    <row r="190" spans="1:4" x14ac:dyDescent="0.25">
      <c r="A190" s="5" t="s">
        <v>712</v>
      </c>
      <c r="B190" s="5" t="s">
        <v>741</v>
      </c>
      <c r="C190" s="5" t="s">
        <v>753</v>
      </c>
      <c r="D190" s="5" t="s">
        <v>753</v>
      </c>
    </row>
    <row r="191" spans="1:4" x14ac:dyDescent="0.25">
      <c r="A191" s="5" t="s">
        <v>712</v>
      </c>
      <c r="B191" s="5" t="s">
        <v>754</v>
      </c>
      <c r="C191" s="5" t="s">
        <v>755</v>
      </c>
      <c r="D191" s="5" t="s">
        <v>755</v>
      </c>
    </row>
    <row r="192" spans="1:4" x14ac:dyDescent="0.25">
      <c r="A192" s="5" t="s">
        <v>712</v>
      </c>
      <c r="B192" s="5" t="s">
        <v>756</v>
      </c>
      <c r="C192" s="5" t="s">
        <v>757</v>
      </c>
      <c r="D192" s="5" t="s">
        <v>757</v>
      </c>
    </row>
    <row r="193" spans="1:4" x14ac:dyDescent="0.25">
      <c r="A193" s="5" t="s">
        <v>712</v>
      </c>
      <c r="B193" s="5" t="s">
        <v>758</v>
      </c>
      <c r="C193" s="5" t="s">
        <v>759</v>
      </c>
      <c r="D193" s="5" t="s">
        <v>759</v>
      </c>
    </row>
    <row r="194" spans="1:4" x14ac:dyDescent="0.25">
      <c r="A194" s="5" t="s">
        <v>712</v>
      </c>
      <c r="B194" s="5" t="s">
        <v>760</v>
      </c>
      <c r="C194" s="5" t="s">
        <v>761</v>
      </c>
      <c r="D194" s="5" t="s">
        <v>761</v>
      </c>
    </row>
    <row r="195" spans="1:4" x14ac:dyDescent="0.25">
      <c r="A195" s="5" t="s">
        <v>712</v>
      </c>
      <c r="B195" s="5" t="s">
        <v>762</v>
      </c>
      <c r="C195" s="5" t="s">
        <v>763</v>
      </c>
      <c r="D195" s="5" t="s">
        <v>763</v>
      </c>
    </row>
    <row r="196" spans="1:4" x14ac:dyDescent="0.25">
      <c r="A196" s="5" t="s">
        <v>712</v>
      </c>
      <c r="B196" s="5" t="s">
        <v>764</v>
      </c>
      <c r="C196" s="5" t="s">
        <v>765</v>
      </c>
      <c r="D196" s="5" t="s">
        <v>765</v>
      </c>
    </row>
    <row r="197" spans="1:4" x14ac:dyDescent="0.25">
      <c r="A197" s="5" t="s">
        <v>712</v>
      </c>
      <c r="B197" s="5" t="s">
        <v>766</v>
      </c>
      <c r="C197" s="5" t="s">
        <v>767</v>
      </c>
      <c r="D197" s="5" t="s">
        <v>767</v>
      </c>
    </row>
    <row r="198" spans="1:4" x14ac:dyDescent="0.25">
      <c r="A198" s="5" t="s">
        <v>712</v>
      </c>
      <c r="B198" s="5" t="s">
        <v>768</v>
      </c>
      <c r="C198" s="5" t="s">
        <v>769</v>
      </c>
      <c r="D198" s="5" t="s">
        <v>769</v>
      </c>
    </row>
    <row r="199" spans="1:4" x14ac:dyDescent="0.25">
      <c r="A199" s="5" t="s">
        <v>712</v>
      </c>
      <c r="B199" s="5" t="s">
        <v>770</v>
      </c>
      <c r="C199" s="5" t="s">
        <v>771</v>
      </c>
      <c r="D199" s="5" t="s">
        <v>771</v>
      </c>
    </row>
    <row r="200" spans="1:4" x14ac:dyDescent="0.25">
      <c r="A200" s="5" t="s">
        <v>712</v>
      </c>
      <c r="B200" s="5" t="s">
        <v>772</v>
      </c>
      <c r="C200" s="5" t="s">
        <v>773</v>
      </c>
      <c r="D200" s="5" t="s">
        <v>773</v>
      </c>
    </row>
    <row r="201" spans="1:4" x14ac:dyDescent="0.25">
      <c r="A201" s="5" t="s">
        <v>712</v>
      </c>
      <c r="B201" s="5" t="s">
        <v>774</v>
      </c>
      <c r="C201" s="5" t="s">
        <v>775</v>
      </c>
      <c r="D201" s="5" t="s">
        <v>775</v>
      </c>
    </row>
    <row r="202" spans="1:4" x14ac:dyDescent="0.25">
      <c r="A202" s="5" t="s">
        <v>712</v>
      </c>
      <c r="B202" s="5" t="s">
        <v>776</v>
      </c>
      <c r="C202" s="5" t="s">
        <v>777</v>
      </c>
      <c r="D202" s="5" t="s">
        <v>777</v>
      </c>
    </row>
    <row r="203" spans="1:4" x14ac:dyDescent="0.25">
      <c r="A203" s="5" t="s">
        <v>712</v>
      </c>
      <c r="B203" s="5" t="s">
        <v>146</v>
      </c>
      <c r="C203" s="5" t="s">
        <v>720</v>
      </c>
      <c r="D203" s="5" t="s">
        <v>778</v>
      </c>
    </row>
    <row r="204" spans="1:4" x14ac:dyDescent="0.25">
      <c r="A204" s="7" t="s">
        <v>713</v>
      </c>
      <c r="B204" s="7" t="str">
        <f>"999"</f>
        <v>999</v>
      </c>
      <c r="C204" s="7" t="s">
        <v>714</v>
      </c>
      <c r="D204" s="7" t="s">
        <v>871</v>
      </c>
    </row>
    <row r="205" spans="1:4" x14ac:dyDescent="0.25">
      <c r="A205" s="5" t="s">
        <v>719</v>
      </c>
      <c r="B205" s="5" t="str">
        <f>"4"</f>
        <v>4</v>
      </c>
      <c r="C205" s="5" t="s">
        <v>703</v>
      </c>
      <c r="D205" s="5" t="s">
        <v>867</v>
      </c>
    </row>
    <row r="206" spans="1:4" x14ac:dyDescent="0.25">
      <c r="A206" s="5" t="s">
        <v>719</v>
      </c>
      <c r="B206" s="5" t="str">
        <f>"1"</f>
        <v>1</v>
      </c>
      <c r="C206" s="5" t="s">
        <v>700</v>
      </c>
      <c r="D206" s="5" t="s">
        <v>868</v>
      </c>
    </row>
    <row r="207" spans="1:4" x14ac:dyDescent="0.25">
      <c r="A207" s="5" t="s">
        <v>719</v>
      </c>
      <c r="B207" s="5" t="str">
        <f>"2"</f>
        <v>2</v>
      </c>
      <c r="C207" s="5" t="s">
        <v>701</v>
      </c>
      <c r="D207" s="5" t="s">
        <v>869</v>
      </c>
    </row>
    <row r="208" spans="1:4" x14ac:dyDescent="0.25">
      <c r="A208" s="5" t="s">
        <v>719</v>
      </c>
      <c r="B208" s="5" t="str">
        <f>"3"</f>
        <v>3</v>
      </c>
      <c r="C208" s="5" t="s">
        <v>702</v>
      </c>
      <c r="D208" s="5" t="s">
        <v>870</v>
      </c>
    </row>
    <row r="209" spans="1:4" x14ac:dyDescent="0.25">
      <c r="A209" s="7" t="s">
        <v>736</v>
      </c>
      <c r="B209" s="7" t="str">
        <f>"1"</f>
        <v>1</v>
      </c>
      <c r="C209" s="7" t="s">
        <v>737</v>
      </c>
      <c r="D209" s="7" t="s">
        <v>872</v>
      </c>
    </row>
    <row r="210" spans="1:4" x14ac:dyDescent="0.25">
      <c r="A210" s="7" t="s">
        <v>736</v>
      </c>
      <c r="B210" s="7" t="str">
        <f>"2"</f>
        <v>2</v>
      </c>
      <c r="C210" s="7" t="s">
        <v>738</v>
      </c>
      <c r="D210" s="7" t="s">
        <v>873</v>
      </c>
    </row>
    <row r="211" spans="1:4" x14ac:dyDescent="0.25">
      <c r="A211" s="7" t="s">
        <v>736</v>
      </c>
      <c r="B211" s="7" t="str">
        <f>"9"</f>
        <v>9</v>
      </c>
      <c r="C211" s="7" t="s">
        <v>739</v>
      </c>
      <c r="D211" s="7" t="s">
        <v>874</v>
      </c>
    </row>
    <row r="212" spans="1:4" x14ac:dyDescent="0.25">
      <c r="A212" s="7" t="s">
        <v>736</v>
      </c>
      <c r="B212" s="7" t="str">
        <f>"99"</f>
        <v>99</v>
      </c>
      <c r="C212" s="7" t="s">
        <v>116</v>
      </c>
      <c r="D212" s="7" t="s">
        <v>364</v>
      </c>
    </row>
    <row r="213" spans="1:4" x14ac:dyDescent="0.25">
      <c r="A213" s="5" t="s">
        <v>740</v>
      </c>
      <c r="B213" s="5" t="s">
        <v>742</v>
      </c>
      <c r="C213" s="5" t="s">
        <v>742</v>
      </c>
      <c r="D213" s="5" t="s">
        <v>742</v>
      </c>
    </row>
    <row r="214" spans="1:4" x14ac:dyDescent="0.25">
      <c r="A214" s="5" t="s">
        <v>740</v>
      </c>
      <c r="B214" s="5" t="s">
        <v>795</v>
      </c>
      <c r="C214" s="5" t="s">
        <v>795</v>
      </c>
      <c r="D214" s="5" t="s">
        <v>795</v>
      </c>
    </row>
    <row r="215" spans="1:4" x14ac:dyDescent="0.25">
      <c r="A215" s="5" t="s">
        <v>740</v>
      </c>
      <c r="B215" s="5" t="s">
        <v>796</v>
      </c>
      <c r="C215" s="5" t="s">
        <v>796</v>
      </c>
      <c r="D215" s="5" t="s">
        <v>796</v>
      </c>
    </row>
    <row r="216" spans="1:4" x14ac:dyDescent="0.25">
      <c r="A216" s="5" t="s">
        <v>740</v>
      </c>
      <c r="B216" s="5" t="s">
        <v>797</v>
      </c>
      <c r="C216" s="5" t="s">
        <v>797</v>
      </c>
      <c r="D216" s="5" t="s">
        <v>797</v>
      </c>
    </row>
    <row r="217" spans="1:4" x14ac:dyDescent="0.25">
      <c r="A217" s="5" t="s">
        <v>740</v>
      </c>
      <c r="B217" s="5" t="s">
        <v>798</v>
      </c>
      <c r="C217" s="5" t="s">
        <v>798</v>
      </c>
      <c r="D217" s="5" t="s">
        <v>798</v>
      </c>
    </row>
    <row r="218" spans="1:4" x14ac:dyDescent="0.25">
      <c r="A218" s="5" t="s">
        <v>740</v>
      </c>
      <c r="B218" s="5" t="s">
        <v>799</v>
      </c>
      <c r="C218" s="5" t="s">
        <v>799</v>
      </c>
      <c r="D218" s="5" t="s">
        <v>799</v>
      </c>
    </row>
    <row r="219" spans="1:4" x14ac:dyDescent="0.25">
      <c r="A219" s="5" t="s">
        <v>740</v>
      </c>
      <c r="B219" s="5" t="s">
        <v>800</v>
      </c>
      <c r="C219" s="5" t="s">
        <v>800</v>
      </c>
      <c r="D219" s="5" t="s">
        <v>800</v>
      </c>
    </row>
    <row r="220" spans="1:4" x14ac:dyDescent="0.25">
      <c r="A220" s="5" t="s">
        <v>740</v>
      </c>
      <c r="B220" s="5" t="s">
        <v>801</v>
      </c>
      <c r="C220" s="5" t="s">
        <v>801</v>
      </c>
      <c r="D220" s="5" t="s">
        <v>801</v>
      </c>
    </row>
    <row r="221" spans="1:4" x14ac:dyDescent="0.25">
      <c r="A221" s="7" t="s">
        <v>813</v>
      </c>
      <c r="B221" s="7" t="s">
        <v>146</v>
      </c>
      <c r="C221" s="7" t="s">
        <v>116</v>
      </c>
      <c r="D221" s="7" t="s">
        <v>364</v>
      </c>
    </row>
    <row r="222" spans="1:4" x14ac:dyDescent="0.25">
      <c r="A222" s="25" t="s">
        <v>749</v>
      </c>
      <c r="B222" s="5" t="s">
        <v>425</v>
      </c>
      <c r="C222" s="5" t="s">
        <v>750</v>
      </c>
      <c r="D222" s="5" t="s">
        <v>875</v>
      </c>
    </row>
    <row r="223" spans="1:4" x14ac:dyDescent="0.25">
      <c r="A223" s="7" t="s">
        <v>802</v>
      </c>
      <c r="B223" s="7" t="str">
        <f>"88888"</f>
        <v>88888</v>
      </c>
      <c r="C223" s="7" t="s">
        <v>738</v>
      </c>
      <c r="D223" s="7" t="s">
        <v>873</v>
      </c>
    </row>
    <row r="224" spans="1:4" x14ac:dyDescent="0.25">
      <c r="A224" s="7" t="s">
        <v>802</v>
      </c>
      <c r="B224" s="7" t="str">
        <f>"99999"</f>
        <v>99999</v>
      </c>
      <c r="C224" s="7" t="s">
        <v>116</v>
      </c>
      <c r="D224" s="7" t="s">
        <v>364</v>
      </c>
    </row>
    <row r="225" spans="1:4" x14ac:dyDescent="0.25">
      <c r="A225" s="5" t="s">
        <v>818</v>
      </c>
      <c r="B225" s="5" t="str">
        <f>"10"</f>
        <v>10</v>
      </c>
      <c r="C225" s="26" t="s">
        <v>819</v>
      </c>
      <c r="D225" s="26" t="s">
        <v>819</v>
      </c>
    </row>
    <row r="226" spans="1:4" x14ac:dyDescent="0.25">
      <c r="A226" s="5" t="s">
        <v>818</v>
      </c>
      <c r="B226" s="5" t="str">
        <f>"9"</f>
        <v>9</v>
      </c>
      <c r="C226" s="27" t="s">
        <v>820</v>
      </c>
      <c r="D226" s="27" t="s">
        <v>820</v>
      </c>
    </row>
    <row r="227" spans="1:4" x14ac:dyDescent="0.25">
      <c r="A227" s="5" t="s">
        <v>818</v>
      </c>
      <c r="B227" s="5" t="str">
        <f>"13"</f>
        <v>13</v>
      </c>
      <c r="C227" s="27" t="s">
        <v>821</v>
      </c>
      <c r="D227" s="27" t="s">
        <v>821</v>
      </c>
    </row>
    <row r="228" spans="1:4" x14ac:dyDescent="0.25">
      <c r="A228" s="5" t="s">
        <v>818</v>
      </c>
      <c r="B228" s="5" t="str">
        <f>"7"</f>
        <v>7</v>
      </c>
      <c r="C228" s="27" t="s">
        <v>822</v>
      </c>
      <c r="D228" s="27" t="s">
        <v>822</v>
      </c>
    </row>
    <row r="229" spans="1:4" x14ac:dyDescent="0.25">
      <c r="A229" s="5" t="s">
        <v>818</v>
      </c>
      <c r="B229" s="5" t="str">
        <f>"5"</f>
        <v>5</v>
      </c>
      <c r="C229" s="27" t="s">
        <v>823</v>
      </c>
      <c r="D229" s="27" t="s">
        <v>823</v>
      </c>
    </row>
    <row r="230" spans="1:4" x14ac:dyDescent="0.25">
      <c r="A230" s="5" t="s">
        <v>818</v>
      </c>
      <c r="B230" s="5" t="str">
        <f>"8"</f>
        <v>8</v>
      </c>
      <c r="C230" s="27" t="s">
        <v>824</v>
      </c>
      <c r="D230" s="27" t="s">
        <v>824</v>
      </c>
    </row>
    <row r="231" spans="1:4" x14ac:dyDescent="0.25">
      <c r="A231" s="5" t="s">
        <v>818</v>
      </c>
      <c r="B231" s="5" t="str">
        <f>"11"</f>
        <v>11</v>
      </c>
      <c r="C231" s="27" t="s">
        <v>825</v>
      </c>
      <c r="D231" s="27" t="s">
        <v>825</v>
      </c>
    </row>
    <row r="232" spans="1:4" x14ac:dyDescent="0.25">
      <c r="A232" s="5" t="s">
        <v>818</v>
      </c>
      <c r="B232" s="5" t="str">
        <f>"1"</f>
        <v>1</v>
      </c>
      <c r="C232" s="27" t="s">
        <v>826</v>
      </c>
      <c r="D232" s="27" t="s">
        <v>826</v>
      </c>
    </row>
    <row r="233" spans="1:4" x14ac:dyDescent="0.25">
      <c r="A233" s="5" t="s">
        <v>818</v>
      </c>
      <c r="B233" s="5" t="str">
        <f>"4"</f>
        <v>4</v>
      </c>
      <c r="C233" s="27" t="s">
        <v>827</v>
      </c>
      <c r="D233" s="27" t="s">
        <v>827</v>
      </c>
    </row>
    <row r="234" spans="1:4" x14ac:dyDescent="0.25">
      <c r="A234" s="5" t="s">
        <v>818</v>
      </c>
      <c r="B234" s="5" t="str">
        <f>"6"</f>
        <v>6</v>
      </c>
      <c r="C234" s="27" t="s">
        <v>828</v>
      </c>
      <c r="D234" s="27" t="s">
        <v>828</v>
      </c>
    </row>
    <row r="235" spans="1:4" x14ac:dyDescent="0.25">
      <c r="A235" s="5" t="s">
        <v>818</v>
      </c>
      <c r="B235" s="5" t="str">
        <f>"2"</f>
        <v>2</v>
      </c>
      <c r="C235" s="27" t="s">
        <v>829</v>
      </c>
      <c r="D235" s="27" t="s">
        <v>829</v>
      </c>
    </row>
    <row r="236" spans="1:4" x14ac:dyDescent="0.25">
      <c r="A236" s="5" t="s">
        <v>818</v>
      </c>
      <c r="B236" s="5" t="str">
        <f>"14"</f>
        <v>14</v>
      </c>
      <c r="C236" s="27" t="s">
        <v>830</v>
      </c>
      <c r="D236" s="27" t="s">
        <v>830</v>
      </c>
    </row>
    <row r="237" spans="1:4" x14ac:dyDescent="0.25">
      <c r="A237" s="5" t="s">
        <v>818</v>
      </c>
      <c r="B237" s="5" t="str">
        <f>"12"</f>
        <v>12</v>
      </c>
      <c r="C237" s="27" t="s">
        <v>831</v>
      </c>
      <c r="D237" s="27" t="s">
        <v>831</v>
      </c>
    </row>
    <row r="238" spans="1:4" x14ac:dyDescent="0.25">
      <c r="A238" s="5" t="s">
        <v>818</v>
      </c>
      <c r="B238" s="5" t="str">
        <f>"3"</f>
        <v>3</v>
      </c>
      <c r="C238" s="27" t="s">
        <v>832</v>
      </c>
      <c r="D238" s="27" t="s">
        <v>832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120</v>
      </c>
      <c r="B1" t="s">
        <v>62</v>
      </c>
      <c r="C1" t="s">
        <v>397</v>
      </c>
    </row>
    <row r="2" spans="1:3" x14ac:dyDescent="0.25">
      <c r="A2" t="s">
        <v>154</v>
      </c>
      <c r="B2" t="s">
        <v>277</v>
      </c>
      <c r="C2" t="s">
        <v>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131</v>
      </c>
      <c r="B1" s="2" t="s">
        <v>7</v>
      </c>
      <c r="C1" s="2" t="s">
        <v>132</v>
      </c>
      <c r="D1" s="2" t="s">
        <v>397</v>
      </c>
    </row>
    <row r="2" spans="1:4" x14ac:dyDescent="0.25">
      <c r="A2" s="2" t="s">
        <v>133</v>
      </c>
      <c r="B2" s="2" t="s">
        <v>124</v>
      </c>
      <c r="C2" s="2" t="s">
        <v>22</v>
      </c>
      <c r="D2" s="2" t="s">
        <v>620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XFD177"/>
  <sheetViews>
    <sheetView zoomScaleNormal="100" workbookViewId="0">
      <selection activeCell="A64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16384" x14ac:dyDescent="0.25">
      <c r="A1" t="s">
        <v>11</v>
      </c>
      <c r="B1" t="s">
        <v>7</v>
      </c>
      <c r="C1" t="s">
        <v>488</v>
      </c>
      <c r="D1" t="s">
        <v>32</v>
      </c>
    </row>
    <row r="2" spans="1:16384" x14ac:dyDescent="0.25">
      <c r="A2" s="12" t="s">
        <v>64</v>
      </c>
      <c r="B2" s="12" t="s">
        <v>21</v>
      </c>
      <c r="C2" s="12" t="b">
        <v>0</v>
      </c>
    </row>
    <row r="3" spans="1:16384" x14ac:dyDescent="0.25">
      <c r="A3" s="12" t="s">
        <v>834</v>
      </c>
      <c r="B3" s="12" t="s">
        <v>91</v>
      </c>
      <c r="C3" s="12" t="b">
        <v>0</v>
      </c>
    </row>
    <row r="4" spans="1:16384" x14ac:dyDescent="0.25">
      <c r="A4" s="12" t="s">
        <v>430</v>
      </c>
      <c r="B4" s="12" t="s">
        <v>91</v>
      </c>
      <c r="C4" s="12" t="b">
        <v>0</v>
      </c>
    </row>
    <row r="5" spans="1:16384" x14ac:dyDescent="0.25">
      <c r="A5" s="13" t="s">
        <v>97</v>
      </c>
      <c r="B5" s="12" t="s">
        <v>100</v>
      </c>
      <c r="C5" s="12" t="b">
        <v>0</v>
      </c>
    </row>
    <row r="6" spans="1:16384" x14ac:dyDescent="0.25">
      <c r="A6" s="13" t="s">
        <v>96</v>
      </c>
      <c r="B6" s="12" t="s">
        <v>100</v>
      </c>
      <c r="C6" s="12" t="b">
        <v>0</v>
      </c>
    </row>
    <row r="7" spans="1:16384" x14ac:dyDescent="0.25">
      <c r="A7" s="12" t="s">
        <v>110</v>
      </c>
      <c r="B7" s="12" t="s">
        <v>8</v>
      </c>
      <c r="C7" s="12" t="b">
        <v>0</v>
      </c>
    </row>
    <row r="8" spans="1:16384" x14ac:dyDescent="0.25">
      <c r="A8" s="12" t="s">
        <v>112</v>
      </c>
      <c r="B8" s="12" t="s">
        <v>8</v>
      </c>
      <c r="C8" s="12" t="b">
        <v>0</v>
      </c>
    </row>
    <row r="9" spans="1:16384" x14ac:dyDescent="0.25">
      <c r="A9" s="12" t="s">
        <v>113</v>
      </c>
      <c r="B9" s="12" t="s">
        <v>8</v>
      </c>
      <c r="C9" s="12" t="b">
        <v>0</v>
      </c>
    </row>
    <row r="10" spans="1:16384" x14ac:dyDescent="0.25">
      <c r="A10" s="12" t="s">
        <v>410</v>
      </c>
      <c r="B10" s="12" t="s">
        <v>21</v>
      </c>
      <c r="C10" s="12" t="b">
        <v>0</v>
      </c>
    </row>
    <row r="11" spans="1:16384" x14ac:dyDescent="0.25">
      <c r="A11" s="13" t="s">
        <v>724</v>
      </c>
      <c r="B11" s="13" t="s">
        <v>21</v>
      </c>
      <c r="C11" s="13" t="b">
        <v>0</v>
      </c>
      <c r="D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x14ac:dyDescent="0.25">
      <c r="A12" s="13" t="s">
        <v>792</v>
      </c>
      <c r="B12" s="13" t="s">
        <v>8</v>
      </c>
      <c r="C12" s="13" t="b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6384" x14ac:dyDescent="0.25">
      <c r="A13" s="13" t="s">
        <v>107</v>
      </c>
      <c r="B13" s="12" t="s">
        <v>9</v>
      </c>
      <c r="C13" s="12" t="b">
        <v>0</v>
      </c>
    </row>
    <row r="14" spans="1:16384" x14ac:dyDescent="0.25">
      <c r="A14" s="13" t="s">
        <v>108</v>
      </c>
      <c r="B14" s="12" t="s">
        <v>9</v>
      </c>
      <c r="C14" s="12" t="b">
        <v>0</v>
      </c>
    </row>
    <row r="15" spans="1:16384" x14ac:dyDescent="0.25">
      <c r="A15" s="13" t="s">
        <v>94</v>
      </c>
      <c r="B15" s="12" t="s">
        <v>9</v>
      </c>
      <c r="C15" s="12" t="b">
        <v>0</v>
      </c>
    </row>
    <row r="16" spans="1:16384" x14ac:dyDescent="0.25">
      <c r="A16" s="13" t="s">
        <v>93</v>
      </c>
      <c r="B16" s="12" t="s">
        <v>91</v>
      </c>
      <c r="C16" s="12" t="b">
        <v>0</v>
      </c>
      <c r="E16" s="1"/>
    </row>
    <row r="17" spans="1:3" x14ac:dyDescent="0.25">
      <c r="A17" s="13" t="s">
        <v>90</v>
      </c>
      <c r="B17" s="12" t="s">
        <v>91</v>
      </c>
      <c r="C17" s="12" t="b">
        <v>0</v>
      </c>
    </row>
    <row r="18" spans="1:3" x14ac:dyDescent="0.25">
      <c r="A18" s="13" t="s">
        <v>106</v>
      </c>
      <c r="B18" s="12" t="s">
        <v>100</v>
      </c>
      <c r="C18" s="12" t="b">
        <v>0</v>
      </c>
    </row>
    <row r="19" spans="1:3" x14ac:dyDescent="0.25">
      <c r="A19" s="13" t="s">
        <v>89</v>
      </c>
      <c r="B19" s="12" t="s">
        <v>91</v>
      </c>
      <c r="C19" s="12" t="b">
        <v>0</v>
      </c>
    </row>
    <row r="20" spans="1:3" x14ac:dyDescent="0.25">
      <c r="A20" s="13" t="s">
        <v>105</v>
      </c>
      <c r="B20" s="12" t="s">
        <v>100</v>
      </c>
      <c r="C20" s="12" t="b">
        <v>0</v>
      </c>
    </row>
    <row r="21" spans="1:3" x14ac:dyDescent="0.25">
      <c r="A21" s="12" t="s">
        <v>71</v>
      </c>
      <c r="B21" s="12" t="s">
        <v>21</v>
      </c>
      <c r="C21" s="12" t="b">
        <v>0</v>
      </c>
    </row>
    <row r="22" spans="1:3" x14ac:dyDescent="0.25">
      <c r="A22" s="12" t="s">
        <v>790</v>
      </c>
      <c r="B22" s="12" t="s">
        <v>8</v>
      </c>
      <c r="C22" s="12" t="b">
        <v>0</v>
      </c>
    </row>
    <row r="23" spans="1:3" x14ac:dyDescent="0.25">
      <c r="A23" s="12" t="s">
        <v>791</v>
      </c>
      <c r="B23" s="12" t="s">
        <v>8</v>
      </c>
      <c r="C23" s="12" t="b">
        <v>0</v>
      </c>
    </row>
    <row r="24" spans="1:3" x14ac:dyDescent="0.25">
      <c r="A24" s="12" t="s">
        <v>788</v>
      </c>
      <c r="B24" s="12" t="s">
        <v>8</v>
      </c>
      <c r="C24" s="12" t="b">
        <v>0</v>
      </c>
    </row>
    <row r="25" spans="1:3" x14ac:dyDescent="0.25">
      <c r="A25" s="12" t="s">
        <v>835</v>
      </c>
      <c r="B25" s="12" t="s">
        <v>91</v>
      </c>
      <c r="C25" s="12" t="b">
        <v>0</v>
      </c>
    </row>
    <row r="26" spans="1:3" x14ac:dyDescent="0.25">
      <c r="A26" s="12" t="s">
        <v>66</v>
      </c>
      <c r="B26" s="12" t="s">
        <v>21</v>
      </c>
      <c r="C26" s="12" t="b">
        <v>0</v>
      </c>
    </row>
    <row r="27" spans="1:3" x14ac:dyDescent="0.25">
      <c r="A27" s="12" t="s">
        <v>23</v>
      </c>
      <c r="B27" s="12" t="s">
        <v>22</v>
      </c>
      <c r="C27" s="12" t="b">
        <v>0</v>
      </c>
    </row>
    <row r="28" spans="1:3" x14ac:dyDescent="0.25">
      <c r="A28" s="12" t="s">
        <v>149</v>
      </c>
      <c r="B28" s="12" t="s">
        <v>9</v>
      </c>
      <c r="C28" s="12" t="b">
        <v>0</v>
      </c>
    </row>
    <row r="29" spans="1:3" x14ac:dyDescent="0.25">
      <c r="A29" s="12" t="s">
        <v>77</v>
      </c>
      <c r="B29" s="12" t="s">
        <v>21</v>
      </c>
      <c r="C29" s="12" t="b">
        <v>0</v>
      </c>
    </row>
    <row r="30" spans="1:3" x14ac:dyDescent="0.25">
      <c r="A30" s="12" t="s">
        <v>75</v>
      </c>
      <c r="B30" s="12" t="s">
        <v>8</v>
      </c>
      <c r="C30" s="12" t="b">
        <v>0</v>
      </c>
    </row>
    <row r="31" spans="1:3" x14ac:dyDescent="0.25">
      <c r="A31" s="12" t="s">
        <v>73</v>
      </c>
      <c r="B31" s="12" t="s">
        <v>21</v>
      </c>
      <c r="C31" s="12" t="b">
        <v>0</v>
      </c>
    </row>
    <row r="32" spans="1:3" x14ac:dyDescent="0.25">
      <c r="A32" s="12" t="s">
        <v>138</v>
      </c>
      <c r="B32" s="12" t="s">
        <v>91</v>
      </c>
      <c r="C32" s="12" t="b">
        <v>0</v>
      </c>
    </row>
    <row r="33" spans="1:3" x14ac:dyDescent="0.25">
      <c r="A33" s="13" t="s">
        <v>78</v>
      </c>
      <c r="B33" s="12" t="s">
        <v>9</v>
      </c>
      <c r="C33" s="12" t="b">
        <v>0</v>
      </c>
    </row>
    <row r="34" spans="1:3" x14ac:dyDescent="0.25">
      <c r="A34" s="12" t="s">
        <v>65</v>
      </c>
      <c r="B34" s="12" t="s">
        <v>21</v>
      </c>
      <c r="C34" s="12" t="b">
        <v>0</v>
      </c>
    </row>
    <row r="35" spans="1:3" x14ac:dyDescent="0.25">
      <c r="A35" s="12" t="s">
        <v>24</v>
      </c>
      <c r="B35" s="12" t="s">
        <v>8</v>
      </c>
      <c r="C35" s="12" t="b">
        <v>0</v>
      </c>
    </row>
    <row r="36" spans="1:3" x14ac:dyDescent="0.25">
      <c r="A36" s="12" t="s">
        <v>33</v>
      </c>
      <c r="B36" s="12" t="s">
        <v>8</v>
      </c>
      <c r="C36" s="12" t="b">
        <v>0</v>
      </c>
    </row>
    <row r="37" spans="1:3" x14ac:dyDescent="0.25">
      <c r="A37" s="12" t="s">
        <v>36</v>
      </c>
      <c r="B37" s="12" t="s">
        <v>8</v>
      </c>
      <c r="C37" s="12" t="b">
        <v>0</v>
      </c>
    </row>
    <row r="38" spans="1:3" x14ac:dyDescent="0.25">
      <c r="A38" s="12" t="s">
        <v>101</v>
      </c>
      <c r="B38" s="12" t="s">
        <v>100</v>
      </c>
      <c r="C38" s="12" t="b">
        <v>0</v>
      </c>
    </row>
    <row r="39" spans="1:3" x14ac:dyDescent="0.25">
      <c r="A39" s="13" t="s">
        <v>42</v>
      </c>
      <c r="B39" s="12" t="s">
        <v>22</v>
      </c>
      <c r="C39" s="12" t="b">
        <v>0</v>
      </c>
    </row>
    <row r="40" spans="1:3" x14ac:dyDescent="0.25">
      <c r="A40" s="12" t="s">
        <v>405</v>
      </c>
      <c r="B40" s="12" t="s">
        <v>9</v>
      </c>
      <c r="C40" s="12" t="b">
        <v>0</v>
      </c>
    </row>
    <row r="41" spans="1:3" x14ac:dyDescent="0.25">
      <c r="A41" s="12" t="s">
        <v>465</v>
      </c>
      <c r="B41" s="12" t="s">
        <v>91</v>
      </c>
      <c r="C41" s="12" t="b">
        <v>0</v>
      </c>
    </row>
    <row r="42" spans="1:3" x14ac:dyDescent="0.25">
      <c r="A42" s="12" t="s">
        <v>671</v>
      </c>
      <c r="B42" s="12" t="s">
        <v>8</v>
      </c>
      <c r="C42" s="12" t="b">
        <v>0</v>
      </c>
    </row>
    <row r="43" spans="1:3" x14ac:dyDescent="0.25">
      <c r="A43" s="13" t="s">
        <v>56</v>
      </c>
      <c r="B43" s="12" t="s">
        <v>22</v>
      </c>
      <c r="C43" s="12" t="b">
        <v>0</v>
      </c>
    </row>
    <row r="44" spans="1:3" x14ac:dyDescent="0.25">
      <c r="A44" s="13" t="s">
        <v>57</v>
      </c>
      <c r="B44" s="12" t="s">
        <v>22</v>
      </c>
      <c r="C44" s="12" t="b">
        <v>0</v>
      </c>
    </row>
    <row r="45" spans="1:3" x14ac:dyDescent="0.25">
      <c r="A45" s="13" t="s">
        <v>810</v>
      </c>
      <c r="B45" s="12" t="s">
        <v>21</v>
      </c>
      <c r="C45" s="12" t="b">
        <v>0</v>
      </c>
    </row>
    <row r="46" spans="1:3" x14ac:dyDescent="0.25">
      <c r="A46" s="12" t="s">
        <v>25</v>
      </c>
      <c r="B46" s="12" t="s">
        <v>9</v>
      </c>
      <c r="C46" s="12" t="b">
        <v>0</v>
      </c>
    </row>
    <row r="47" spans="1:3" x14ac:dyDescent="0.25">
      <c r="A47" s="12" t="s">
        <v>429</v>
      </c>
      <c r="B47" s="12" t="s">
        <v>8</v>
      </c>
      <c r="C47" s="12" t="b">
        <v>0</v>
      </c>
    </row>
    <row r="48" spans="1:3" x14ac:dyDescent="0.25">
      <c r="A48" s="12" t="s">
        <v>583</v>
      </c>
      <c r="B48" s="12" t="s">
        <v>9</v>
      </c>
      <c r="C48" s="12" t="b">
        <v>0</v>
      </c>
    </row>
    <row r="49" spans="1:3" x14ac:dyDescent="0.25">
      <c r="A49" s="12" t="s">
        <v>70</v>
      </c>
      <c r="B49" s="12" t="s">
        <v>8</v>
      </c>
      <c r="C49" s="12" t="b">
        <v>0</v>
      </c>
    </row>
    <row r="50" spans="1:3" x14ac:dyDescent="0.25">
      <c r="A50" s="12" t="s">
        <v>35</v>
      </c>
      <c r="B50" s="12" t="s">
        <v>21</v>
      </c>
      <c r="C50" s="12" t="b">
        <v>0</v>
      </c>
    </row>
    <row r="51" spans="1:3" x14ac:dyDescent="0.25">
      <c r="A51" s="12" t="s">
        <v>463</v>
      </c>
      <c r="B51" s="12" t="s">
        <v>21</v>
      </c>
      <c r="C51" s="12" t="b">
        <v>0</v>
      </c>
    </row>
    <row r="52" spans="1:3" x14ac:dyDescent="0.25">
      <c r="A52" s="12" t="s">
        <v>38</v>
      </c>
      <c r="B52" s="12" t="s">
        <v>21</v>
      </c>
      <c r="C52" s="12" t="b">
        <v>0</v>
      </c>
    </row>
    <row r="53" spans="1:3" x14ac:dyDescent="0.25">
      <c r="A53" s="12" t="s">
        <v>103</v>
      </c>
      <c r="B53" s="12" t="s">
        <v>100</v>
      </c>
      <c r="C53" s="12" t="b">
        <v>0</v>
      </c>
    </row>
    <row r="54" spans="1:3" x14ac:dyDescent="0.25">
      <c r="A54" s="12" t="s">
        <v>725</v>
      </c>
      <c r="B54" s="12" t="s">
        <v>9</v>
      </c>
      <c r="C54" s="12" t="b">
        <v>0</v>
      </c>
    </row>
    <row r="55" spans="1:3" x14ac:dyDescent="0.25">
      <c r="A55" s="13" t="s">
        <v>40</v>
      </c>
      <c r="B55" s="12" t="s">
        <v>22</v>
      </c>
      <c r="C55" s="12" t="b">
        <v>0</v>
      </c>
    </row>
    <row r="56" spans="1:3" x14ac:dyDescent="0.25">
      <c r="A56" s="12" t="s">
        <v>705</v>
      </c>
      <c r="B56" s="12" t="s">
        <v>8</v>
      </c>
      <c r="C56" s="12" t="b">
        <v>0</v>
      </c>
    </row>
    <row r="57" spans="1:3" x14ac:dyDescent="0.25">
      <c r="A57" s="12" t="s">
        <v>723</v>
      </c>
      <c r="B57" s="12" t="s">
        <v>8</v>
      </c>
      <c r="C57" s="12" t="b">
        <v>0</v>
      </c>
    </row>
    <row r="58" spans="1:3" x14ac:dyDescent="0.25">
      <c r="A58" s="13" t="s">
        <v>43</v>
      </c>
      <c r="B58" s="12" t="s">
        <v>22</v>
      </c>
      <c r="C58" s="12" t="b">
        <v>0</v>
      </c>
    </row>
    <row r="59" spans="1:3" x14ac:dyDescent="0.25">
      <c r="A59" s="13" t="s">
        <v>44</v>
      </c>
      <c r="B59" s="12" t="s">
        <v>22</v>
      </c>
      <c r="C59" s="12" t="b">
        <v>0</v>
      </c>
    </row>
    <row r="60" spans="1:3" x14ac:dyDescent="0.25">
      <c r="A60" s="13" t="s">
        <v>45</v>
      </c>
      <c r="B60" s="12" t="s">
        <v>22</v>
      </c>
      <c r="C60" s="12" t="b">
        <v>0</v>
      </c>
    </row>
    <row r="61" spans="1:3" x14ac:dyDescent="0.25">
      <c r="A61" s="13" t="s">
        <v>46</v>
      </c>
      <c r="B61" s="12" t="s">
        <v>22</v>
      </c>
      <c r="C61" s="12" t="b">
        <v>0</v>
      </c>
    </row>
    <row r="62" spans="1:3" x14ac:dyDescent="0.25">
      <c r="A62" s="13" t="s">
        <v>50</v>
      </c>
      <c r="B62" s="12" t="s">
        <v>22</v>
      </c>
      <c r="C62" s="12" t="b">
        <v>0</v>
      </c>
    </row>
    <row r="63" spans="1:3" x14ac:dyDescent="0.25">
      <c r="A63" s="13" t="s">
        <v>51</v>
      </c>
      <c r="B63" s="12" t="s">
        <v>22</v>
      </c>
      <c r="C63" s="12" t="b">
        <v>0</v>
      </c>
    </row>
    <row r="64" spans="1:3" x14ac:dyDescent="0.25">
      <c r="A64" s="13" t="s">
        <v>52</v>
      </c>
      <c r="B64" s="12" t="s">
        <v>22</v>
      </c>
      <c r="C64" s="12" t="b">
        <v>0</v>
      </c>
    </row>
    <row r="65" spans="1:3" x14ac:dyDescent="0.25">
      <c r="A65" s="13" t="s">
        <v>47</v>
      </c>
      <c r="B65" s="12" t="s">
        <v>22</v>
      </c>
      <c r="C65" s="12" t="b">
        <v>0</v>
      </c>
    </row>
    <row r="66" spans="1:3" x14ac:dyDescent="0.25">
      <c r="A66" s="12" t="s">
        <v>48</v>
      </c>
      <c r="B66" s="12" t="s">
        <v>22</v>
      </c>
      <c r="C66" s="12" t="b">
        <v>0</v>
      </c>
    </row>
    <row r="67" spans="1:3" x14ac:dyDescent="0.25">
      <c r="A67" s="13" t="s">
        <v>49</v>
      </c>
      <c r="B67" s="12" t="s">
        <v>22</v>
      </c>
      <c r="C67" s="12" t="b">
        <v>0</v>
      </c>
    </row>
    <row r="68" spans="1:3" x14ac:dyDescent="0.25">
      <c r="A68" s="13" t="s">
        <v>41</v>
      </c>
      <c r="B68" s="12" t="s">
        <v>22</v>
      </c>
      <c r="C68" s="12" t="b">
        <v>0</v>
      </c>
    </row>
    <row r="69" spans="1:3" x14ac:dyDescent="0.25">
      <c r="A69" s="13" t="s">
        <v>59</v>
      </c>
      <c r="B69" s="12" t="s">
        <v>22</v>
      </c>
      <c r="C69" s="12" t="b">
        <v>0</v>
      </c>
    </row>
    <row r="70" spans="1:3" x14ac:dyDescent="0.25">
      <c r="A70" s="15" t="s">
        <v>179</v>
      </c>
      <c r="B70" s="15" t="s">
        <v>8</v>
      </c>
      <c r="C70" s="15" t="b">
        <v>1</v>
      </c>
    </row>
    <row r="71" spans="1:3" x14ac:dyDescent="0.25">
      <c r="A71" s="15" t="s">
        <v>606</v>
      </c>
      <c r="B71" s="15" t="s">
        <v>8</v>
      </c>
      <c r="C71" s="15" t="b">
        <v>1</v>
      </c>
    </row>
    <row r="72" spans="1:3" x14ac:dyDescent="0.25">
      <c r="A72" s="15" t="s">
        <v>180</v>
      </c>
      <c r="B72" s="15" t="s">
        <v>8</v>
      </c>
      <c r="C72" s="15" t="b">
        <v>1</v>
      </c>
    </row>
    <row r="73" spans="1:3" x14ac:dyDescent="0.25">
      <c r="A73" s="15" t="s">
        <v>607</v>
      </c>
      <c r="B73" s="15" t="s">
        <v>8</v>
      </c>
      <c r="C73" s="15" t="b">
        <v>1</v>
      </c>
    </row>
    <row r="74" spans="1:3" x14ac:dyDescent="0.25">
      <c r="A74" s="15" t="s">
        <v>178</v>
      </c>
      <c r="B74" s="15" t="s">
        <v>8</v>
      </c>
      <c r="C74" s="15" t="b">
        <v>1</v>
      </c>
    </row>
    <row r="75" spans="1:3" x14ac:dyDescent="0.25">
      <c r="A75" s="15" t="s">
        <v>604</v>
      </c>
      <c r="B75" s="15" t="s">
        <v>8</v>
      </c>
      <c r="C75" s="15" t="b">
        <v>1</v>
      </c>
    </row>
    <row r="76" spans="1:3" x14ac:dyDescent="0.25">
      <c r="A76" s="15" t="s">
        <v>610</v>
      </c>
      <c r="B76" s="15" t="s">
        <v>278</v>
      </c>
      <c r="C76" s="15" t="b">
        <v>1</v>
      </c>
    </row>
    <row r="77" spans="1:3" x14ac:dyDescent="0.25">
      <c r="A77" s="15" t="s">
        <v>581</v>
      </c>
      <c r="B77" s="15" t="s">
        <v>278</v>
      </c>
      <c r="C77" s="15" t="b">
        <v>1</v>
      </c>
    </row>
    <row r="78" spans="1:3" x14ac:dyDescent="0.25">
      <c r="A78" s="15" t="s">
        <v>599</v>
      </c>
      <c r="B78" s="15" t="s">
        <v>91</v>
      </c>
      <c r="C78" s="15" t="b">
        <v>1</v>
      </c>
    </row>
    <row r="79" spans="1:3" x14ac:dyDescent="0.25">
      <c r="A79" s="15" t="s">
        <v>600</v>
      </c>
      <c r="B79" s="15" t="s">
        <v>91</v>
      </c>
      <c r="C79" s="15" t="b">
        <v>1</v>
      </c>
    </row>
    <row r="80" spans="1:3" x14ac:dyDescent="0.25">
      <c r="A80" s="15" t="s">
        <v>134</v>
      </c>
      <c r="B80" s="15" t="s">
        <v>278</v>
      </c>
      <c r="C80" s="15" t="b">
        <v>1</v>
      </c>
    </row>
    <row r="81" spans="1:3" x14ac:dyDescent="0.25">
      <c r="A81" s="15" t="s">
        <v>188</v>
      </c>
      <c r="B81" s="15" t="s">
        <v>278</v>
      </c>
      <c r="C81" s="15" t="b">
        <v>1</v>
      </c>
    </row>
    <row r="82" spans="1:3" x14ac:dyDescent="0.25">
      <c r="A82" s="16" t="s">
        <v>493</v>
      </c>
      <c r="B82" s="15" t="s">
        <v>133</v>
      </c>
      <c r="C82" s="15" t="b">
        <v>1</v>
      </c>
    </row>
    <row r="83" spans="1:3" x14ac:dyDescent="0.25">
      <c r="A83" s="16" t="s">
        <v>195</v>
      </c>
      <c r="B83" s="15" t="s">
        <v>278</v>
      </c>
      <c r="C83" s="15" t="b">
        <v>1</v>
      </c>
    </row>
    <row r="84" spans="1:3" x14ac:dyDescent="0.25">
      <c r="A84" s="16" t="s">
        <v>515</v>
      </c>
      <c r="B84" s="15" t="s">
        <v>133</v>
      </c>
      <c r="C84" s="15" t="b">
        <v>1</v>
      </c>
    </row>
    <row r="85" spans="1:3" x14ac:dyDescent="0.25">
      <c r="A85" s="16" t="s">
        <v>196</v>
      </c>
      <c r="B85" s="15" t="s">
        <v>278</v>
      </c>
      <c r="C85" s="15" t="b">
        <v>1</v>
      </c>
    </row>
    <row r="86" spans="1:3" x14ac:dyDescent="0.25">
      <c r="A86" s="16" t="s">
        <v>534</v>
      </c>
      <c r="B86" s="15" t="s">
        <v>133</v>
      </c>
      <c r="C86" s="15" t="b">
        <v>1</v>
      </c>
    </row>
    <row r="87" spans="1:3" x14ac:dyDescent="0.25">
      <c r="A87" s="16" t="s">
        <v>446</v>
      </c>
      <c r="B87" s="15" t="s">
        <v>278</v>
      </c>
      <c r="C87" s="15" t="b">
        <v>1</v>
      </c>
    </row>
    <row r="88" spans="1:3" x14ac:dyDescent="0.25">
      <c r="A88" s="15" t="s">
        <v>437</v>
      </c>
      <c r="B88" s="15" t="s">
        <v>91</v>
      </c>
      <c r="C88" s="15" t="b">
        <v>1</v>
      </c>
    </row>
    <row r="89" spans="1:3" x14ac:dyDescent="0.25">
      <c r="A89" s="15" t="s">
        <v>438</v>
      </c>
      <c r="B89" s="15" t="s">
        <v>91</v>
      </c>
      <c r="C89" s="15" t="b">
        <v>1</v>
      </c>
    </row>
    <row r="90" spans="1:3" x14ac:dyDescent="0.25">
      <c r="A90" s="15" t="s">
        <v>439</v>
      </c>
      <c r="B90" s="15" t="s">
        <v>91</v>
      </c>
      <c r="C90" s="15" t="b">
        <v>1</v>
      </c>
    </row>
    <row r="91" spans="1:3" x14ac:dyDescent="0.25">
      <c r="A91" s="15" t="s">
        <v>440</v>
      </c>
      <c r="B91" s="15" t="s">
        <v>91</v>
      </c>
      <c r="C91" s="15" t="b">
        <v>1</v>
      </c>
    </row>
    <row r="92" spans="1:3" x14ac:dyDescent="0.25">
      <c r="A92" s="15" t="s">
        <v>441</v>
      </c>
      <c r="B92" s="15" t="s">
        <v>91</v>
      </c>
      <c r="C92" s="15" t="b">
        <v>1</v>
      </c>
    </row>
    <row r="93" spans="1:3" x14ac:dyDescent="0.25">
      <c r="A93" s="15" t="s">
        <v>442</v>
      </c>
      <c r="B93" s="15" t="s">
        <v>91</v>
      </c>
      <c r="C93" s="15" t="b">
        <v>1</v>
      </c>
    </row>
    <row r="94" spans="1:3" x14ac:dyDescent="0.25">
      <c r="A94" s="15" t="s">
        <v>460</v>
      </c>
      <c r="B94" s="15" t="s">
        <v>91</v>
      </c>
      <c r="C94" s="15" t="b">
        <v>1</v>
      </c>
    </row>
    <row r="95" spans="1:3" x14ac:dyDescent="0.25">
      <c r="A95" s="15" t="s">
        <v>589</v>
      </c>
      <c r="B95" s="15" t="s">
        <v>21</v>
      </c>
      <c r="C95" s="15" t="b">
        <v>1</v>
      </c>
    </row>
    <row r="96" spans="1:3" x14ac:dyDescent="0.25">
      <c r="A96" s="15" t="s">
        <v>585</v>
      </c>
      <c r="B96" s="15" t="s">
        <v>278</v>
      </c>
      <c r="C96" s="15" t="b">
        <v>1</v>
      </c>
    </row>
    <row r="97" spans="1:3" x14ac:dyDescent="0.25">
      <c r="A97" s="15" t="s">
        <v>591</v>
      </c>
      <c r="B97" s="15" t="s">
        <v>21</v>
      </c>
      <c r="C97" s="15" t="b">
        <v>1</v>
      </c>
    </row>
    <row r="98" spans="1:3" x14ac:dyDescent="0.25">
      <c r="A98" s="15" t="s">
        <v>587</v>
      </c>
      <c r="B98" s="15" t="s">
        <v>278</v>
      </c>
      <c r="C98" s="15" t="b">
        <v>1</v>
      </c>
    </row>
    <row r="99" spans="1:3" x14ac:dyDescent="0.25">
      <c r="A99" s="15" t="s">
        <v>590</v>
      </c>
      <c r="B99" s="15" t="s">
        <v>21</v>
      </c>
      <c r="C99" s="15" t="b">
        <v>1</v>
      </c>
    </row>
    <row r="100" spans="1:3" x14ac:dyDescent="0.25">
      <c r="A100" s="15" t="s">
        <v>586</v>
      </c>
      <c r="B100" s="15" t="s">
        <v>278</v>
      </c>
      <c r="C100" s="15" t="b">
        <v>1</v>
      </c>
    </row>
    <row r="101" spans="1:3" x14ac:dyDescent="0.25">
      <c r="A101" s="16" t="s">
        <v>183</v>
      </c>
      <c r="B101" s="15" t="s">
        <v>278</v>
      </c>
      <c r="C101" s="15" t="b">
        <v>1</v>
      </c>
    </row>
    <row r="102" spans="1:3" x14ac:dyDescent="0.25">
      <c r="A102" s="16" t="s">
        <v>490</v>
      </c>
      <c r="B102" s="15" t="s">
        <v>133</v>
      </c>
      <c r="C102" s="15" t="b">
        <v>1</v>
      </c>
    </row>
    <row r="103" spans="1:3" x14ac:dyDescent="0.25">
      <c r="A103" s="16" t="s">
        <v>198</v>
      </c>
      <c r="B103" s="15" t="s">
        <v>278</v>
      </c>
      <c r="C103" s="15" t="b">
        <v>1</v>
      </c>
    </row>
    <row r="104" spans="1:3" x14ac:dyDescent="0.25">
      <c r="A104" s="16" t="s">
        <v>564</v>
      </c>
      <c r="B104" s="15" t="s">
        <v>133</v>
      </c>
      <c r="C104" s="15" t="b">
        <v>1</v>
      </c>
    </row>
    <row r="105" spans="1:3" x14ac:dyDescent="0.25">
      <c r="A105" s="16" t="s">
        <v>189</v>
      </c>
      <c r="B105" s="15" t="s">
        <v>278</v>
      </c>
      <c r="C105" s="15" t="b">
        <v>1</v>
      </c>
    </row>
    <row r="106" spans="1:3" x14ac:dyDescent="0.25">
      <c r="A106" s="16" t="s">
        <v>507</v>
      </c>
      <c r="B106" s="15" t="s">
        <v>133</v>
      </c>
      <c r="C106" s="15" t="b">
        <v>1</v>
      </c>
    </row>
    <row r="107" spans="1:3" x14ac:dyDescent="0.25">
      <c r="A107" s="16" t="s">
        <v>190</v>
      </c>
      <c r="B107" s="15" t="s">
        <v>278</v>
      </c>
      <c r="C107" s="15" t="b">
        <v>1</v>
      </c>
    </row>
    <row r="108" spans="1:3" x14ac:dyDescent="0.25">
      <c r="A108" s="16" t="s">
        <v>524</v>
      </c>
      <c r="B108" s="15" t="s">
        <v>133</v>
      </c>
      <c r="C108" s="15" t="b">
        <v>1</v>
      </c>
    </row>
    <row r="109" spans="1:3" x14ac:dyDescent="0.25">
      <c r="A109" s="16" t="s">
        <v>191</v>
      </c>
      <c r="B109" s="15" t="s">
        <v>278</v>
      </c>
      <c r="C109" s="15" t="b">
        <v>1</v>
      </c>
    </row>
    <row r="110" spans="1:3" x14ac:dyDescent="0.25">
      <c r="A110" s="16" t="s">
        <v>544</v>
      </c>
      <c r="B110" s="15" t="s">
        <v>133</v>
      </c>
      <c r="C110" s="15" t="b">
        <v>1</v>
      </c>
    </row>
    <row r="111" spans="1:3" x14ac:dyDescent="0.25">
      <c r="A111" s="16" t="s">
        <v>192</v>
      </c>
      <c r="B111" s="15" t="s">
        <v>278</v>
      </c>
      <c r="C111" s="15" t="b">
        <v>1</v>
      </c>
    </row>
    <row r="112" spans="1:3" x14ac:dyDescent="0.25">
      <c r="A112" s="16" t="s">
        <v>511</v>
      </c>
      <c r="B112" s="15" t="s">
        <v>133</v>
      </c>
      <c r="C112" s="15" t="b">
        <v>1</v>
      </c>
    </row>
    <row r="113" spans="1:3" x14ac:dyDescent="0.25">
      <c r="A113" s="16" t="s">
        <v>193</v>
      </c>
      <c r="B113" s="15" t="s">
        <v>278</v>
      </c>
      <c r="C113" s="15" t="b">
        <v>1</v>
      </c>
    </row>
    <row r="114" spans="1:3" x14ac:dyDescent="0.25">
      <c r="A114" s="16" t="s">
        <v>529</v>
      </c>
      <c r="B114" s="15" t="s">
        <v>133</v>
      </c>
      <c r="C114" s="15" t="b">
        <v>1</v>
      </c>
    </row>
    <row r="115" spans="1:3" x14ac:dyDescent="0.25">
      <c r="A115" s="16" t="s">
        <v>194</v>
      </c>
      <c r="B115" s="15" t="s">
        <v>278</v>
      </c>
      <c r="C115" s="15" t="b">
        <v>1</v>
      </c>
    </row>
    <row r="116" spans="1:3" x14ac:dyDescent="0.25">
      <c r="A116" s="16" t="s">
        <v>548</v>
      </c>
      <c r="B116" s="15" t="s">
        <v>133</v>
      </c>
      <c r="C116" s="15" t="b">
        <v>1</v>
      </c>
    </row>
    <row r="117" spans="1:3" x14ac:dyDescent="0.25">
      <c r="A117" s="16" t="s">
        <v>184</v>
      </c>
      <c r="B117" s="15" t="s">
        <v>278</v>
      </c>
      <c r="C117" s="15" t="b">
        <v>1</v>
      </c>
    </row>
    <row r="118" spans="1:3" x14ac:dyDescent="0.25">
      <c r="A118" s="16" t="s">
        <v>503</v>
      </c>
      <c r="B118" s="15" t="s">
        <v>133</v>
      </c>
      <c r="C118" s="15" t="b">
        <v>1</v>
      </c>
    </row>
    <row r="119" spans="1:3" x14ac:dyDescent="0.25">
      <c r="A119" s="16" t="s">
        <v>185</v>
      </c>
      <c r="B119" s="15" t="s">
        <v>278</v>
      </c>
      <c r="C119" s="15" t="b">
        <v>1</v>
      </c>
    </row>
    <row r="120" spans="1:3" x14ac:dyDescent="0.25">
      <c r="A120" s="16" t="s">
        <v>520</v>
      </c>
      <c r="B120" s="15" t="s">
        <v>133</v>
      </c>
      <c r="C120" s="15" t="b">
        <v>1</v>
      </c>
    </row>
    <row r="121" spans="1:3" x14ac:dyDescent="0.25">
      <c r="A121" s="16" t="s">
        <v>186</v>
      </c>
      <c r="B121" s="15" t="s">
        <v>278</v>
      </c>
      <c r="C121" s="15" t="b">
        <v>1</v>
      </c>
    </row>
    <row r="122" spans="1:3" x14ac:dyDescent="0.25">
      <c r="A122" s="16" t="s">
        <v>539</v>
      </c>
      <c r="B122" s="15" t="s">
        <v>133</v>
      </c>
      <c r="C122" s="15" t="b">
        <v>1</v>
      </c>
    </row>
    <row r="123" spans="1:3" x14ac:dyDescent="0.25">
      <c r="A123" s="16" t="s">
        <v>197</v>
      </c>
      <c r="B123" s="15" t="s">
        <v>278</v>
      </c>
      <c r="C123" s="15" t="b">
        <v>1</v>
      </c>
    </row>
    <row r="124" spans="1:3" x14ac:dyDescent="0.25">
      <c r="A124" s="16" t="s">
        <v>553</v>
      </c>
      <c r="B124" s="15" t="s">
        <v>133</v>
      </c>
      <c r="C124" s="15" t="b">
        <v>1</v>
      </c>
    </row>
    <row r="125" spans="1:3" x14ac:dyDescent="0.25">
      <c r="A125" s="16" t="s">
        <v>199</v>
      </c>
      <c r="B125" s="15" t="s">
        <v>278</v>
      </c>
      <c r="C125" s="15" t="b">
        <v>1</v>
      </c>
    </row>
    <row r="126" spans="1:3" x14ac:dyDescent="0.25">
      <c r="A126" s="16" t="s">
        <v>558</v>
      </c>
      <c r="B126" s="15" t="s">
        <v>133</v>
      </c>
      <c r="C126" s="15" t="b">
        <v>1</v>
      </c>
    </row>
    <row r="127" spans="1:3" x14ac:dyDescent="0.25">
      <c r="A127" s="14" t="s">
        <v>692</v>
      </c>
      <c r="B127" s="14" t="s">
        <v>9</v>
      </c>
      <c r="C127" s="14" t="b">
        <v>0</v>
      </c>
    </row>
    <row r="128" spans="1:3" x14ac:dyDescent="0.25">
      <c r="A128" s="14" t="s">
        <v>684</v>
      </c>
      <c r="B128" s="14" t="s">
        <v>8</v>
      </c>
      <c r="C128" s="14" t="b">
        <v>0</v>
      </c>
    </row>
    <row r="129" spans="1:3" x14ac:dyDescent="0.25">
      <c r="A129" s="14" t="s">
        <v>685</v>
      </c>
      <c r="B129" s="14" t="s">
        <v>8</v>
      </c>
      <c r="C129" s="14" t="b">
        <v>0</v>
      </c>
    </row>
    <row r="130" spans="1:3" x14ac:dyDescent="0.25">
      <c r="A130" s="14" t="s">
        <v>807</v>
      </c>
      <c r="B130" s="14" t="s">
        <v>8</v>
      </c>
      <c r="C130" s="14" t="b">
        <v>0</v>
      </c>
    </row>
    <row r="131" spans="1:3" x14ac:dyDescent="0.25">
      <c r="A131" s="17" t="s">
        <v>686</v>
      </c>
      <c r="B131" s="18" t="s">
        <v>278</v>
      </c>
      <c r="C131" s="18" t="b">
        <v>1</v>
      </c>
    </row>
    <row r="132" spans="1:3" x14ac:dyDescent="0.25">
      <c r="A132" s="17" t="s">
        <v>687</v>
      </c>
      <c r="B132" s="18" t="s">
        <v>278</v>
      </c>
      <c r="C132" s="18" t="b">
        <v>1</v>
      </c>
    </row>
    <row r="133" spans="1:3" x14ac:dyDescent="0.25">
      <c r="A133" s="17" t="s">
        <v>808</v>
      </c>
      <c r="B133" s="18" t="s">
        <v>278</v>
      </c>
      <c r="C133" s="18" t="b">
        <v>1</v>
      </c>
    </row>
    <row r="134" spans="1:3" x14ac:dyDescent="0.25">
      <c r="A134" s="28" t="s">
        <v>833</v>
      </c>
      <c r="B134" s="28" t="s">
        <v>91</v>
      </c>
      <c r="C134" s="28" t="b">
        <v>0</v>
      </c>
    </row>
    <row r="135" spans="1:3" x14ac:dyDescent="0.25">
      <c r="A135" s="29" t="s">
        <v>837</v>
      </c>
      <c r="B135" s="29" t="s">
        <v>91</v>
      </c>
      <c r="C135" s="29" t="b">
        <v>0</v>
      </c>
    </row>
    <row r="136" spans="1:3" x14ac:dyDescent="0.25">
      <c r="A136" s="23" t="s">
        <v>779</v>
      </c>
      <c r="B136" s="23" t="s">
        <v>21</v>
      </c>
      <c r="C136" s="23" t="b">
        <v>0</v>
      </c>
    </row>
    <row r="137" spans="1:3" x14ac:dyDescent="0.25">
      <c r="A137" s="23" t="s">
        <v>784</v>
      </c>
      <c r="B137" s="23" t="s">
        <v>8</v>
      </c>
      <c r="C137" s="23" t="b">
        <v>0</v>
      </c>
    </row>
    <row r="138" spans="1:3" x14ac:dyDescent="0.25">
      <c r="A138" s="23" t="s">
        <v>782</v>
      </c>
      <c r="B138" s="23" t="s">
        <v>8</v>
      </c>
      <c r="C138" s="23" t="b">
        <v>0</v>
      </c>
    </row>
    <row r="139" spans="1:3" x14ac:dyDescent="0.25">
      <c r="A139" s="23" t="s">
        <v>780</v>
      </c>
      <c r="B139" s="23" t="s">
        <v>9</v>
      </c>
      <c r="C139" s="23" t="b">
        <v>0</v>
      </c>
    </row>
    <row r="140" spans="1:3" x14ac:dyDescent="0.25">
      <c r="A140" s="23" t="s">
        <v>693</v>
      </c>
      <c r="B140" s="23" t="s">
        <v>9</v>
      </c>
      <c r="C140" s="23" t="b">
        <v>0</v>
      </c>
    </row>
    <row r="141" spans="1:3" x14ac:dyDescent="0.25">
      <c r="A141" s="23" t="s">
        <v>710</v>
      </c>
      <c r="B141" s="23" t="s">
        <v>9</v>
      </c>
      <c r="C141" s="23" t="b">
        <v>0</v>
      </c>
    </row>
    <row r="142" spans="1:3" x14ac:dyDescent="0.25">
      <c r="A142" s="24" t="s">
        <v>781</v>
      </c>
      <c r="B142" s="24" t="s">
        <v>278</v>
      </c>
      <c r="C142" s="24" t="b">
        <v>1</v>
      </c>
    </row>
    <row r="143" spans="1:3" x14ac:dyDescent="0.25">
      <c r="A143" s="24" t="s">
        <v>817</v>
      </c>
      <c r="B143" s="24" t="s">
        <v>9</v>
      </c>
      <c r="C143" s="24" t="b">
        <v>1</v>
      </c>
    </row>
    <row r="144" spans="1:3" x14ac:dyDescent="0.25">
      <c r="A144" s="24" t="s">
        <v>816</v>
      </c>
      <c r="B144" s="24" t="s">
        <v>9</v>
      </c>
      <c r="C144" s="24" t="b">
        <v>1</v>
      </c>
    </row>
    <row r="145" spans="1:3" x14ac:dyDescent="0.25">
      <c r="A145" s="21" t="s">
        <v>838</v>
      </c>
      <c r="B145" s="21" t="s">
        <v>91</v>
      </c>
      <c r="C145" s="21" t="b">
        <v>0</v>
      </c>
    </row>
    <row r="146" spans="1:3" x14ac:dyDescent="0.25">
      <c r="A146" s="21" t="s">
        <v>783</v>
      </c>
      <c r="B146" s="21" t="s">
        <v>8</v>
      </c>
      <c r="C146" s="21" t="b">
        <v>0</v>
      </c>
    </row>
    <row r="147" spans="1:3" x14ac:dyDescent="0.25">
      <c r="A147" s="21" t="s">
        <v>719</v>
      </c>
      <c r="B147" s="21" t="s">
        <v>9</v>
      </c>
      <c r="C147" s="21" t="b">
        <v>0</v>
      </c>
    </row>
    <row r="148" spans="1:3" x14ac:dyDescent="0.25">
      <c r="A148" s="19" t="s">
        <v>809</v>
      </c>
      <c r="B148" s="19" t="s">
        <v>8</v>
      </c>
      <c r="C148" s="19" t="b">
        <v>0</v>
      </c>
    </row>
    <row r="149" spans="1:3" x14ac:dyDescent="0.25">
      <c r="A149" s="19" t="s">
        <v>715</v>
      </c>
      <c r="B149" s="19" t="s">
        <v>8</v>
      </c>
      <c r="C149" s="19" t="b">
        <v>0</v>
      </c>
    </row>
    <row r="150" spans="1:3" x14ac:dyDescent="0.25">
      <c r="A150" s="19" t="s">
        <v>716</v>
      </c>
      <c r="B150" s="19" t="s">
        <v>8</v>
      </c>
      <c r="C150" s="19" t="b">
        <v>0</v>
      </c>
    </row>
    <row r="151" spans="1:3" x14ac:dyDescent="0.25">
      <c r="A151" s="19" t="s">
        <v>803</v>
      </c>
      <c r="B151" s="19" t="s">
        <v>8</v>
      </c>
      <c r="C151" s="19" t="b">
        <v>0</v>
      </c>
    </row>
    <row r="152" spans="1:3" x14ac:dyDescent="0.25">
      <c r="A152" s="19" t="s">
        <v>728</v>
      </c>
      <c r="B152" s="19" t="s">
        <v>21</v>
      </c>
      <c r="C152" s="19" t="b">
        <v>0</v>
      </c>
    </row>
    <row r="153" spans="1:3" x14ac:dyDescent="0.25">
      <c r="A153" s="19" t="s">
        <v>729</v>
      </c>
      <c r="B153" s="19" t="s">
        <v>21</v>
      </c>
      <c r="C153" s="19" t="b">
        <v>0</v>
      </c>
    </row>
    <row r="154" spans="1:3" x14ac:dyDescent="0.25">
      <c r="A154" s="19" t="s">
        <v>730</v>
      </c>
      <c r="B154" s="19" t="s">
        <v>21</v>
      </c>
      <c r="C154" s="19" t="b">
        <v>0</v>
      </c>
    </row>
    <row r="155" spans="1:3" x14ac:dyDescent="0.25">
      <c r="A155" s="19" t="s">
        <v>731</v>
      </c>
      <c r="B155" s="19" t="s">
        <v>21</v>
      </c>
      <c r="C155" s="19" t="b">
        <v>0</v>
      </c>
    </row>
    <row r="156" spans="1:3" x14ac:dyDescent="0.25">
      <c r="A156" s="19" t="s">
        <v>732</v>
      </c>
      <c r="B156" s="19" t="s">
        <v>100</v>
      </c>
      <c r="C156" s="19" t="b">
        <v>0</v>
      </c>
    </row>
    <row r="157" spans="1:3" x14ac:dyDescent="0.25">
      <c r="A157" s="19" t="s">
        <v>726</v>
      </c>
      <c r="B157" s="19" t="s">
        <v>21</v>
      </c>
      <c r="C157" s="19" t="b">
        <v>0</v>
      </c>
    </row>
    <row r="158" spans="1:3" x14ac:dyDescent="0.25">
      <c r="A158" s="19" t="s">
        <v>727</v>
      </c>
      <c r="B158" s="19" t="s">
        <v>21</v>
      </c>
      <c r="C158" s="19" t="b">
        <v>0</v>
      </c>
    </row>
    <row r="159" spans="1:3" x14ac:dyDescent="0.25">
      <c r="A159" s="19" t="s">
        <v>733</v>
      </c>
      <c r="B159" s="19" t="s">
        <v>21</v>
      </c>
      <c r="C159" s="19" t="b">
        <v>0</v>
      </c>
    </row>
    <row r="160" spans="1:3" x14ac:dyDescent="0.25">
      <c r="A160" s="19" t="s">
        <v>694</v>
      </c>
      <c r="B160" s="19" t="s">
        <v>133</v>
      </c>
      <c r="C160" s="19" t="b">
        <v>0</v>
      </c>
    </row>
    <row r="161" spans="1:3" x14ac:dyDescent="0.25">
      <c r="A161" s="19" t="s">
        <v>704</v>
      </c>
      <c r="B161" s="19" t="s">
        <v>8</v>
      </c>
      <c r="C161" s="19" t="b">
        <v>0</v>
      </c>
    </row>
    <row r="162" spans="1:3" x14ac:dyDescent="0.25">
      <c r="A162" s="19" t="s">
        <v>734</v>
      </c>
      <c r="B162" s="19" t="s">
        <v>91</v>
      </c>
      <c r="C162" s="19" t="b">
        <v>0</v>
      </c>
    </row>
    <row r="163" spans="1:3" x14ac:dyDescent="0.25">
      <c r="A163" s="19" t="s">
        <v>736</v>
      </c>
      <c r="B163" s="19" t="s">
        <v>91</v>
      </c>
      <c r="C163" s="19" t="b">
        <v>0</v>
      </c>
    </row>
    <row r="164" spans="1:3" x14ac:dyDescent="0.25">
      <c r="A164" s="19" t="s">
        <v>735</v>
      </c>
      <c r="B164" s="19" t="s">
        <v>21</v>
      </c>
      <c r="C164" s="19" t="b">
        <v>0</v>
      </c>
    </row>
    <row r="165" spans="1:3" x14ac:dyDescent="0.25">
      <c r="A165" s="11" t="s">
        <v>717</v>
      </c>
      <c r="B165" s="10" t="s">
        <v>278</v>
      </c>
      <c r="C165" s="10" t="b">
        <v>1</v>
      </c>
    </row>
    <row r="166" spans="1:3" x14ac:dyDescent="0.25">
      <c r="A166" s="11" t="s">
        <v>718</v>
      </c>
      <c r="B166" s="10" t="s">
        <v>278</v>
      </c>
      <c r="C166" s="10" t="b">
        <v>1</v>
      </c>
    </row>
    <row r="167" spans="1:3" x14ac:dyDescent="0.25">
      <c r="A167" s="11" t="s">
        <v>804</v>
      </c>
      <c r="B167" s="10" t="s">
        <v>278</v>
      </c>
      <c r="C167" s="10" t="b">
        <v>1</v>
      </c>
    </row>
    <row r="168" spans="1:3" x14ac:dyDescent="0.25">
      <c r="A168" s="11" t="s">
        <v>745</v>
      </c>
      <c r="B168" s="10" t="s">
        <v>278</v>
      </c>
      <c r="C168" s="10" t="b">
        <v>1</v>
      </c>
    </row>
    <row r="169" spans="1:3" x14ac:dyDescent="0.25">
      <c r="A169" s="10" t="s">
        <v>793</v>
      </c>
      <c r="B169" s="10" t="s">
        <v>21</v>
      </c>
      <c r="C169" s="10" t="b">
        <v>1</v>
      </c>
    </row>
    <row r="170" spans="1:3" x14ac:dyDescent="0.25">
      <c r="A170" s="10" t="s">
        <v>748</v>
      </c>
      <c r="B170" s="10" t="s">
        <v>278</v>
      </c>
      <c r="C170" s="10" t="b">
        <v>1</v>
      </c>
    </row>
    <row r="171" spans="1:3" x14ac:dyDescent="0.25">
      <c r="A171" s="11" t="s">
        <v>744</v>
      </c>
      <c r="B171" s="10" t="s">
        <v>278</v>
      </c>
      <c r="C171" s="10" t="b">
        <v>1</v>
      </c>
    </row>
    <row r="172" spans="1:3" x14ac:dyDescent="0.25">
      <c r="A172" s="10" t="s">
        <v>746</v>
      </c>
      <c r="B172" s="10" t="s">
        <v>278</v>
      </c>
      <c r="C172" s="10" t="b">
        <v>1</v>
      </c>
    </row>
    <row r="173" spans="1:3" x14ac:dyDescent="0.25">
      <c r="A173" s="10" t="s">
        <v>794</v>
      </c>
      <c r="B173" s="10" t="s">
        <v>278</v>
      </c>
      <c r="C173" s="10" t="b">
        <v>1</v>
      </c>
    </row>
    <row r="174" spans="1:3" x14ac:dyDescent="0.25">
      <c r="A174" s="10" t="s">
        <v>709</v>
      </c>
      <c r="B174" s="10" t="s">
        <v>278</v>
      </c>
      <c r="C174" s="10" t="b">
        <v>1</v>
      </c>
    </row>
    <row r="175" spans="1:3" x14ac:dyDescent="0.25">
      <c r="A175" s="10" t="s">
        <v>805</v>
      </c>
      <c r="B175" s="10" t="s">
        <v>91</v>
      </c>
      <c r="C175" s="10" t="b">
        <v>1</v>
      </c>
    </row>
    <row r="176" spans="1:3" x14ac:dyDescent="0.25">
      <c r="A176" s="10" t="s">
        <v>806</v>
      </c>
      <c r="B176" s="10" t="s">
        <v>278</v>
      </c>
      <c r="C176" s="10" t="b">
        <v>1</v>
      </c>
    </row>
    <row r="177" spans="1:3" x14ac:dyDescent="0.25">
      <c r="A177" s="10" t="s">
        <v>747</v>
      </c>
      <c r="B177" s="10" t="s">
        <v>278</v>
      </c>
      <c r="C177" s="10" t="b">
        <v>1</v>
      </c>
    </row>
  </sheetData>
  <sortState xmlns:xlrd2="http://schemas.microsoft.com/office/spreadsheetml/2017/richdata2" ref="A2:C6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2019-04-23T09:56:17Z</dcterms:modified>
</cp:coreProperties>
</file>