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Sheet1" sheetId="1" r:id="rId1"/>
  </sheets>
  <definedNames>
    <definedName name="_xlnm._FilterDatabase" localSheetId="0" hidden="1">Sheet1!$C$13:$L$22</definedName>
    <definedName name="_xlchart.v1.0" hidden="1">Sheet1!$D$18:$D$21</definedName>
    <definedName name="_xlchart.v1.1" hidden="1">Sheet1!$E$18:$E$21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<sst xmlns="http://schemas.openxmlformats.org/spreadsheetml/2006/main" count="17" uniqueCount="9">
  <si>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>Skor Tertinggi</t>
  </si>
  <si>
    <t>Skor Terendah</t>
  </si>
  <si>
    <t>Kelas</t>
  </si>
  <si>
    <t>freakuensi</t>
  </si>
  <si>
    <t>I. Temukan Rentang Kelas (R)</t>
  </si>
  <si>
    <t>-</t>
  </si>
  <si>
    <t>II. Jumlah kelas (K)</t>
  </si>
  <si>
    <t xml:space="preserve">dibulatkan </t>
  </si>
  <si>
    <t>III. Panjang Kelas (P)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</si>
</sst>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sz val="11"/>
      <color rgb="FFFFC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3:N36"/>
  <sheetViews>
    <sheetView tabSelected="1" topLeftCell="A10" workbookViewId="0">
      <selection activeCell="G23" sqref="G23"/>
    </sheetView>
  </sheetViews>
  <sheetFormatPr defaultColWidth="9" defaultRowHeight="15"/>
  <cols>
    <col min="1" max="1" width="18" customWidth="1"/>
    <col min="4" max="4" width="17.8571428571429" customWidth="1"/>
    <col min="6" max="6" width="11.5714285714286" customWidth="1"/>
  </cols>
  <sheetData>
    <row r="13" spans="3:14">
      <c r="C13" s="1">
        <v>80</v>
      </c>
      <c r="D13" s="2">
        <v>70</v>
      </c>
      <c r="E13" s="2">
        <v>90</v>
      </c>
      <c r="F13" s="2">
        <v>90</v>
      </c>
      <c r="G13" s="2">
        <v>90</v>
      </c>
      <c r="H13" s="3">
        <v>80</v>
      </c>
      <c r="I13" s="2">
        <v>70</v>
      </c>
      <c r="J13" s="2">
        <v>90</v>
      </c>
      <c r="K13" s="2">
        <v>90</v>
      </c>
      <c r="L13" s="2">
        <v>90</v>
      </c>
      <c r="N13">
        <f>COUNT(C13:L22)</f>
        <v>100</v>
      </c>
    </row>
    <row r="14" spans="3:12">
      <c r="C14" s="2">
        <v>50</v>
      </c>
      <c r="D14" s="1">
        <v>80</v>
      </c>
      <c r="E14" s="2">
        <v>60</v>
      </c>
      <c r="F14" s="2">
        <v>70</v>
      </c>
      <c r="G14" s="2">
        <v>70</v>
      </c>
      <c r="H14" s="1">
        <v>80</v>
      </c>
      <c r="I14" s="1">
        <v>80</v>
      </c>
      <c r="J14" s="2">
        <v>60</v>
      </c>
      <c r="K14" s="2">
        <v>70</v>
      </c>
      <c r="L14" s="2">
        <v>70</v>
      </c>
    </row>
    <row r="15" spans="3:12">
      <c r="C15" s="2">
        <v>80</v>
      </c>
      <c r="D15" s="1">
        <v>80</v>
      </c>
      <c r="E15" s="2">
        <v>60</v>
      </c>
      <c r="F15" s="2">
        <v>70</v>
      </c>
      <c r="G15" s="2">
        <v>70</v>
      </c>
      <c r="H15" s="1">
        <v>80</v>
      </c>
      <c r="I15" s="1">
        <v>80</v>
      </c>
      <c r="J15" s="2">
        <v>60</v>
      </c>
      <c r="K15" s="2">
        <v>70</v>
      </c>
      <c r="L15" s="2">
        <v>70</v>
      </c>
    </row>
    <row r="16" spans="3:12">
      <c r="C16" s="2">
        <v>80</v>
      </c>
      <c r="D16" s="2">
        <v>60</v>
      </c>
      <c r="E16" s="1">
        <v>80</v>
      </c>
      <c r="F16" s="2">
        <v>90</v>
      </c>
      <c r="G16" s="2">
        <v>90</v>
      </c>
      <c r="H16" s="2">
        <v>80</v>
      </c>
      <c r="I16" s="2">
        <v>60</v>
      </c>
      <c r="J16" s="1">
        <v>80</v>
      </c>
      <c r="K16" s="2">
        <v>90</v>
      </c>
      <c r="L16" s="2">
        <v>90</v>
      </c>
    </row>
    <row r="17" spans="3:12">
      <c r="C17" s="2">
        <v>60</v>
      </c>
      <c r="D17" s="2">
        <v>60</v>
      </c>
      <c r="E17" s="1">
        <v>80</v>
      </c>
      <c r="F17" s="2">
        <v>90</v>
      </c>
      <c r="G17" s="2">
        <v>90</v>
      </c>
      <c r="H17" s="2">
        <v>40</v>
      </c>
      <c r="I17" s="2">
        <v>60</v>
      </c>
      <c r="J17" s="1">
        <v>80</v>
      </c>
      <c r="K17" s="2">
        <v>90</v>
      </c>
      <c r="L17" s="2">
        <v>90</v>
      </c>
    </row>
    <row r="18" spans="3:12">
      <c r="C18" s="2">
        <v>70</v>
      </c>
      <c r="D18" s="2">
        <v>50</v>
      </c>
      <c r="E18" s="2">
        <v>40</v>
      </c>
      <c r="F18" s="2">
        <v>70</v>
      </c>
      <c r="G18" s="1">
        <v>80</v>
      </c>
      <c r="H18" s="2">
        <v>70</v>
      </c>
      <c r="I18" s="2">
        <v>90</v>
      </c>
      <c r="J18" s="2">
        <v>40</v>
      </c>
      <c r="K18" s="2">
        <v>70</v>
      </c>
      <c r="L18" s="1">
        <v>80</v>
      </c>
    </row>
    <row r="19" spans="3:12">
      <c r="C19" s="1">
        <v>80</v>
      </c>
      <c r="D19" s="2">
        <v>70</v>
      </c>
      <c r="E19" s="2">
        <v>50</v>
      </c>
      <c r="F19" s="2">
        <v>70</v>
      </c>
      <c r="G19" s="2">
        <v>40</v>
      </c>
      <c r="H19" s="2">
        <v>70</v>
      </c>
      <c r="I19" s="2">
        <v>70</v>
      </c>
      <c r="J19" s="2">
        <v>70</v>
      </c>
      <c r="K19" s="2">
        <v>50</v>
      </c>
      <c r="L19" s="2">
        <v>40</v>
      </c>
    </row>
    <row r="20" spans="3:12">
      <c r="C20" s="1">
        <v>80</v>
      </c>
      <c r="D20" s="1">
        <v>80</v>
      </c>
      <c r="E20" s="2">
        <v>70</v>
      </c>
      <c r="F20" s="2">
        <v>50</v>
      </c>
      <c r="G20" s="2">
        <v>50</v>
      </c>
      <c r="H20" s="2">
        <v>40</v>
      </c>
      <c r="I20" s="1">
        <v>80</v>
      </c>
      <c r="J20" s="2">
        <v>70</v>
      </c>
      <c r="K20" s="2">
        <v>50</v>
      </c>
      <c r="L20" s="2">
        <v>50</v>
      </c>
    </row>
    <row r="21" spans="3:12">
      <c r="C21" s="1">
        <v>80</v>
      </c>
      <c r="D21" s="2">
        <v>70</v>
      </c>
      <c r="E21" s="2">
        <v>70</v>
      </c>
      <c r="F21" s="2">
        <v>90</v>
      </c>
      <c r="G21" s="2">
        <v>40</v>
      </c>
      <c r="H21" s="2">
        <v>70</v>
      </c>
      <c r="I21" s="2">
        <v>70</v>
      </c>
      <c r="J21" s="2">
        <v>50</v>
      </c>
      <c r="K21" s="2">
        <v>80</v>
      </c>
      <c r="L21" s="2">
        <v>40</v>
      </c>
    </row>
    <row r="22" spans="3:12">
      <c r="C22" s="1">
        <v>80</v>
      </c>
      <c r="D22" s="1">
        <v>80</v>
      </c>
      <c r="E22" s="2">
        <v>70</v>
      </c>
      <c r="F22" s="2">
        <v>80</v>
      </c>
      <c r="G22" s="2">
        <v>80</v>
      </c>
      <c r="H22" s="2">
        <v>80</v>
      </c>
      <c r="I22" s="1">
        <v>80</v>
      </c>
      <c r="J22" s="2">
        <v>70</v>
      </c>
      <c r="K22" s="2">
        <v>50</v>
      </c>
      <c r="L22" s="2">
        <v>50</v>
      </c>
    </row>
    <row r="25" spans="3:5">
      <c r="C25" s="4" t="s">
        <v>0</v>
      </c>
      <c r="D25" s="4"/>
      <c r="E25" s="5">
        <f>MAX(C13:L22)</f>
        <v>90</v>
      </c>
    </row>
    <row r="26" spans="3:5">
      <c r="C26" s="4" t="s">
        <v>1</v>
      </c>
      <c r="D26" s="4"/>
      <c r="E26" s="5">
        <f>MIN(C13:L22)</f>
        <v>40</v>
      </c>
    </row>
    <row r="27" spans="3:13">
      <c r="C27" s="4"/>
      <c r="D27" s="4"/>
      <c r="E27" s="5"/>
      <c r="K27" s="5" t="s">
        <v>2</v>
      </c>
      <c r="M27" t="s">
        <v>3</v>
      </c>
    </row>
    <row r="28" spans="3:13">
      <c r="C28" s="4" t="s">
        <v>4</v>
      </c>
      <c r="D28" s="4"/>
      <c r="E28" s="5">
        <f>E25-E26</f>
        <v>50</v>
      </c>
      <c r="J28" s="5">
        <f>E26</f>
        <v>40</v>
      </c>
      <c r="K28" s="5" t="s">
        <v>5</v>
      </c>
      <c r="L28" s="5">
        <f>J28+6</f>
        <v>46</v>
      </c>
      <c r="M28">
        <f>COUNTIFS(C13:L22,"&gt;="&amp;J28,C13:L22,"&lt;="&amp;L28)</f>
        <v>8</v>
      </c>
    </row>
    <row r="29" spans="3:13">
      <c r="C29" s="4" t="s">
        <v>6</v>
      </c>
      <c r="D29" s="4"/>
      <c r="E29" s="5">
        <f>1+3.3*(LOG(100,10))</f>
        <v>7.6</v>
      </c>
      <c r="F29" t="s">
        <v>7</v>
      </c>
      <c r="G29" s="5">
        <v>8</v>
      </c>
      <c r="J29" s="5">
        <f>L28+1</f>
        <v>47</v>
      </c>
      <c r="K29" s="5" t="s">
        <v>5</v>
      </c>
      <c r="L29" s="5">
        <f t="shared" ref="L29:L35" si="0">J29+6</f>
        <v>53</v>
      </c>
      <c r="M29">
        <f>COUNTIFS(C13:L22,"&gt;="&amp;J29,C13:L22,"&lt;="&amp;L29)</f>
        <v>11</v>
      </c>
    </row>
    <row r="30" spans="3:13">
      <c r="C30" s="6" t="s">
        <v>8</v>
      </c>
      <c r="D30" s="6"/>
      <c r="E30" s="7">
        <f>E28/G29</f>
        <v>6.25</v>
      </c>
      <c r="F30" t="s">
        <v>7</v>
      </c>
      <c r="G30" s="5">
        <v>7</v>
      </c>
      <c r="J30" s="5">
        <f t="shared" ref="J30:J35" si="1">L29+1</f>
        <v>54</v>
      </c>
      <c r="K30" s="5" t="s">
        <v>5</v>
      </c>
      <c r="L30" s="5">
        <f t="shared" si="0"/>
        <v>60</v>
      </c>
      <c r="M30">
        <f>COUNTIFS(C13:L22,"&gt;="&amp;J30,C13:L22,"&lt;="&amp;L30)</f>
        <v>9</v>
      </c>
    </row>
    <row r="31" spans="10:13">
      <c r="J31" s="5">
        <f t="shared" si="1"/>
        <v>61</v>
      </c>
      <c r="K31" s="5" t="s">
        <v>5</v>
      </c>
      <c r="L31" s="5">
        <f t="shared" si="0"/>
        <v>67</v>
      </c>
      <c r="M31">
        <f>COUNTIFS(C13:L22,"&gt;="&amp;J31,C13:L22,"&lt;="&amp;L31)</f>
        <v>0</v>
      </c>
    </row>
    <row r="32" spans="10:13">
      <c r="J32" s="5">
        <f t="shared" si="1"/>
        <v>68</v>
      </c>
      <c r="K32" s="5" t="s">
        <v>5</v>
      </c>
      <c r="L32" s="5">
        <f t="shared" si="0"/>
        <v>74</v>
      </c>
      <c r="M32">
        <f>COUNTIFS(C13:L22,"&gt;="&amp;J32,C13:L22,"&lt;="&amp;L32)</f>
        <v>27</v>
      </c>
    </row>
    <row r="33" spans="10:13">
      <c r="J33" s="5">
        <f t="shared" si="1"/>
        <v>75</v>
      </c>
      <c r="K33" s="5" t="s">
        <v>5</v>
      </c>
      <c r="L33" s="5">
        <f t="shared" si="0"/>
        <v>81</v>
      </c>
      <c r="M33">
        <f>COUNTIFS(C13:L22,"&gt;="&amp;J33,C13:L22,"&lt;="&amp;L33)</f>
        <v>29</v>
      </c>
    </row>
    <row r="34" spans="10:13">
      <c r="J34" s="5">
        <f t="shared" si="1"/>
        <v>82</v>
      </c>
      <c r="K34" s="9" t="s">
        <v>5</v>
      </c>
      <c r="L34" s="5">
        <f t="shared" si="0"/>
        <v>88</v>
      </c>
      <c r="M34">
        <f>COUNTIFS(C13:L22,"&gt;="&amp;J34,C13:L22,"&lt;="&amp;L34)</f>
        <v>0</v>
      </c>
    </row>
    <row r="35" spans="10:13">
      <c r="J35" s="5">
        <f t="shared" si="1"/>
        <v>89</v>
      </c>
      <c r="K35" s="9" t="s">
        <v>5</v>
      </c>
      <c r="L35" s="5">
        <f t="shared" si="0"/>
        <v>95</v>
      </c>
      <c r="M35">
        <f>COUNTIFS(C13:L22,"&gt;="&amp;J35,C13:L22,"&lt;="&amp;L35)</f>
        <v>16</v>
      </c>
    </row>
    <row r="36" spans="13:13">
      <c r="M36" s="8">
        <f>SUM(M28:M35)</f>
        <v>100</v>
      </c>
    </row>
  </sheetData>
  <autoFilter xmlns:etc="http://www.wps.cn/officeDocument/2017/etCustomData" ref="C13:L22" etc:filterBottomFollowUsedRange="0">
    <sortState ref="C13:L22">
      <sortCondition ref="C14"/>
    </sortState>
    <extLst/>
  </autoFilter>
  <mergeCells count="5">
    <mergeCell ref="C25:D25"/>
    <mergeCell ref="C26:D26"/>
    <mergeCell ref="C28:D28"/>
    <mergeCell ref="C29:D29"/>
    <mergeCell ref="C30:D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dcterms:created xsi:type="dcterms:W3CDTF">2025-10-17T03:10:00Z</dcterms:created>
  <dcterms:modified xsi:type="dcterms:W3CDTF">2025-10-21T13:52:24Z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0EEF4047F16349FDB7180CD01FC214E9_12</vt:lpwstr>
  </property>
  <property fmtid="{D5CDD505-2E9C-101B-9397-08002B2CF9AE}" pid="3" name="KSOProductBuildVer">
    <vt:lpwstr>1033-12.2.0.22549</vt:lpwstr>
  </property>
</Properties>
</file>