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B:\05-Archivos\"/>
    </mc:Choice>
  </mc:AlternateContent>
  <xr:revisionPtr revIDLastSave="0" documentId="13_ncr:1_{1BFB70A7-DCB7-4189-B3ED-62E7526DC01D}" xr6:coauthVersionLast="46" xr6:coauthVersionMax="46" xr10:uidLastSave="{00000000-0000-0000-0000-000000000000}"/>
  <bookViews>
    <workbookView xWindow="1596" yWindow="0" windowWidth="20964" windowHeight="12720" xr2:uid="{BA9B3CF2-96B4-44BC-AA85-02DA7D8A9573}"/>
  </bookViews>
  <sheets>
    <sheet name="Concentrado" sheetId="7" r:id="rId1"/>
    <sheet name="Análisis" sheetId="8" r:id="rId2"/>
    <sheet name="Dashbor" sheetId="9" r:id="rId3"/>
  </sheets>
  <definedNames>
    <definedName name="Concentrado">Concentrado!#REF!</definedName>
    <definedName name="Datos">#REF!</definedName>
    <definedName name="SegmentaciónDeDatos_Avance_Diseño">#N/A</definedName>
    <definedName name="SegmentaciónDeDatos_Avance_Maq.">#N/A</definedName>
    <definedName name="SegmentaciónDeDatos_Avance_Platafo.">#N/A</definedName>
    <definedName name="SegmentaciónDeDatos_Diagra.">#N/A</definedName>
    <definedName name="SegmentaciónDeDatos_Diseño">#N/A</definedName>
    <definedName name="SegmentaciónDeDatos_Estatus_edición">#N/A</definedName>
    <definedName name="SegmentaciónDeDatos_Plataf._digital">#N/A</definedName>
    <definedName name="SegmentaciónDeDatos_QR__dinámico">#N/A</definedName>
    <definedName name="SegmentaciónDeDatos_Revisión_Ortog.">#N/A</definedName>
    <definedName name="SegmentaciónDeDatos_Revisión_Técnica">#N/A</definedName>
    <definedName name="SegmentaciónDeDatos_Serie">#N/A</definedName>
    <definedName name="SegmentaciónDeDatos_Título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8" i="7" l="1"/>
  <c r="Y23" i="7"/>
  <c r="Y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4" i="7"/>
  <c r="Y25" i="7"/>
  <c r="Y26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X27" i="7" l="1"/>
  <c r="U27" i="7"/>
  <c r="R27" i="7"/>
  <c r="Y27" i="7" s="1"/>
  <c r="M27" i="7"/>
  <c r="X2" i="7" l="1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U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R2" i="7"/>
  <c r="R3" i="7"/>
  <c r="R4" i="7"/>
  <c r="R5" i="7"/>
  <c r="R6" i="7"/>
  <c r="R7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8" i="7"/>
  <c r="Y28" i="7" s="1"/>
  <c r="R29" i="7"/>
  <c r="R30" i="7"/>
  <c r="R31" i="7"/>
  <c r="R32" i="7"/>
  <c r="R33" i="7"/>
  <c r="R34" i="7"/>
  <c r="R35" i="7"/>
  <c r="R36" i="7"/>
  <c r="R37" i="7"/>
  <c r="R38" i="7"/>
  <c r="R39" i="7"/>
  <c r="R45" i="7"/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2" i="7"/>
</calcChain>
</file>

<file path=xl/sharedStrings.xml><?xml version="1.0" encoding="utf-8"?>
<sst xmlns="http://schemas.openxmlformats.org/spreadsheetml/2006/main" count="367" uniqueCount="190">
  <si>
    <t xml:space="preserve">Núm. </t>
  </si>
  <si>
    <t xml:space="preserve">I S B N </t>
  </si>
  <si>
    <t xml:space="preserve">Serie </t>
  </si>
  <si>
    <t xml:space="preserve">Título </t>
  </si>
  <si>
    <t>Subtítulo</t>
  </si>
  <si>
    <t xml:space="preserve">Grado 
escolar </t>
  </si>
  <si>
    <t>Autores</t>
  </si>
  <si>
    <t xml:space="preserve">Formato </t>
  </si>
  <si>
    <t>No
Pág.</t>
  </si>
  <si>
    <t>No
Lecc.</t>
  </si>
  <si>
    <t>No
Plieg.</t>
  </si>
  <si>
    <t>Revisión
Técnica</t>
  </si>
  <si>
    <t>QR 
dinámico</t>
  </si>
  <si>
    <t>Vivir</t>
  </si>
  <si>
    <t xml:space="preserve">Orientaciones Did. Edén 1 </t>
  </si>
  <si>
    <t>Vivir el regalo de Dios</t>
  </si>
  <si>
    <t>1o Pree.</t>
  </si>
  <si>
    <t>José Antonio Andrade</t>
  </si>
  <si>
    <t>Carta</t>
  </si>
  <si>
    <t>Edén 1 (alumno)</t>
  </si>
  <si>
    <t>Orientaciones Did. Edén 2</t>
  </si>
  <si>
    <t>Vivir la amistad de Dios</t>
  </si>
  <si>
    <t>2o Pree.</t>
  </si>
  <si>
    <t>Edén 2 (alumno)</t>
  </si>
  <si>
    <t>Orientaciones Did. Edén 3</t>
  </si>
  <si>
    <t>Vivir la vida de Dios</t>
  </si>
  <si>
    <t>3o Pree.</t>
  </si>
  <si>
    <t>Edén 3 (alumno)</t>
  </si>
  <si>
    <t>978-607-8612-95-6</t>
  </si>
  <si>
    <t>Kerigma 1</t>
  </si>
  <si>
    <t xml:space="preserve">Vivir la Creación </t>
  </si>
  <si>
    <t>1o Prim.</t>
  </si>
  <si>
    <t>Arturo Urrutia Cuen</t>
  </si>
  <si>
    <t>En promoción</t>
  </si>
  <si>
    <t>978-607-8672-04-2</t>
  </si>
  <si>
    <t>Kerigma 2</t>
  </si>
  <si>
    <t>Vivir la vida</t>
  </si>
  <si>
    <t>2o Prim.</t>
  </si>
  <si>
    <t>978-607-8672-02-8</t>
  </si>
  <si>
    <t>Kerigma 3</t>
  </si>
  <si>
    <t>Vivir la amistad</t>
  </si>
  <si>
    <t>3o Prim.</t>
  </si>
  <si>
    <t>Rocío del Carmen Cano Cruz</t>
  </si>
  <si>
    <t>978-607-8672-03-5</t>
  </si>
  <si>
    <t>Kerigma 4</t>
  </si>
  <si>
    <t>Vivir la celebración</t>
  </si>
  <si>
    <t>4o Prim.</t>
  </si>
  <si>
    <t>978-607-8612-97-0</t>
  </si>
  <si>
    <t>Kerigma 5</t>
  </si>
  <si>
    <t xml:space="preserve">Vivir la vocación </t>
  </si>
  <si>
    <t>5o Prim.</t>
  </si>
  <si>
    <t>Alejandro Navarro Franco</t>
  </si>
  <si>
    <t>978-607-8672-00-4</t>
  </si>
  <si>
    <t>Kerigma 6</t>
  </si>
  <si>
    <t xml:space="preserve">Vivir el testimonio </t>
  </si>
  <si>
    <t>6o Prim.</t>
  </si>
  <si>
    <t>978-607-8672-01-1</t>
  </si>
  <si>
    <t>Kairós 1</t>
  </si>
  <si>
    <t>Vivir el ser humano</t>
  </si>
  <si>
    <t>1o Sec.</t>
  </si>
  <si>
    <t>María del Pilar Ochoa Méndez</t>
  </si>
  <si>
    <t>978-607-9612-96-3</t>
  </si>
  <si>
    <t>Kairós 2</t>
  </si>
  <si>
    <t>Vivir la familia</t>
  </si>
  <si>
    <t>2o Sec.</t>
  </si>
  <si>
    <t>Mónica Orozco Lozano</t>
  </si>
  <si>
    <t>978-607-8672-05-9</t>
  </si>
  <si>
    <t>Kairós 3</t>
  </si>
  <si>
    <t>Vivir la comunidad</t>
  </si>
  <si>
    <t>3o Sec.</t>
  </si>
  <si>
    <t>Alejandra Calleja Cantú</t>
  </si>
  <si>
    <t>978-607-8672-07-3</t>
  </si>
  <si>
    <t>Tikva 1</t>
  </si>
  <si>
    <t xml:space="preserve">Vivir la moral </t>
  </si>
  <si>
    <t>1o Bach.</t>
  </si>
  <si>
    <t xml:space="preserve">Edgar Tramón González </t>
  </si>
  <si>
    <t>978-607-8672-06-6</t>
  </si>
  <si>
    <t>Tikva 2</t>
  </si>
  <si>
    <t>Vivir los valores</t>
  </si>
  <si>
    <t>2o Bach.</t>
  </si>
  <si>
    <t>Ernesto Tress Yánez</t>
  </si>
  <si>
    <t>978-607-8672-08-0</t>
  </si>
  <si>
    <t>Tikva 3</t>
  </si>
  <si>
    <t>Vivir en sociedad</t>
  </si>
  <si>
    <t>3o Bach.</t>
  </si>
  <si>
    <t>Alejandro Mejía Pereda</t>
  </si>
  <si>
    <t xml:space="preserve">Orientaciones Did. Kerigma </t>
  </si>
  <si>
    <t>Guía del maestro 1</t>
  </si>
  <si>
    <t xml:space="preserve">Prim. </t>
  </si>
  <si>
    <t>Orientaciones Did. Kairós</t>
  </si>
  <si>
    <t>Guía del maestro 2</t>
  </si>
  <si>
    <t xml:space="preserve">Sec. </t>
  </si>
  <si>
    <t>Orientaciones Did. Tikva</t>
  </si>
  <si>
    <t>Guía del maestro 3</t>
  </si>
  <si>
    <t xml:space="preserve">Bach. </t>
  </si>
  <si>
    <t>Misal</t>
  </si>
  <si>
    <t>Un regalo de Fe A</t>
  </si>
  <si>
    <t>Ciclo A</t>
  </si>
  <si>
    <t>General</t>
  </si>
  <si>
    <t>1/2 carta</t>
  </si>
  <si>
    <t>Un regalo de Fe B</t>
  </si>
  <si>
    <t>Ciclo B</t>
  </si>
  <si>
    <t>Un regalo de Fe C</t>
  </si>
  <si>
    <t>Ciclo C</t>
  </si>
  <si>
    <t>Un regalo de Fe ABC</t>
  </si>
  <si>
    <t>Ciclo perpetuo</t>
  </si>
  <si>
    <t>Parroquial</t>
  </si>
  <si>
    <t>Parroquia</t>
  </si>
  <si>
    <t>3er Sacramento</t>
  </si>
  <si>
    <t>Confirmación de Fe</t>
  </si>
  <si>
    <t xml:space="preserve">5o Sacramento </t>
  </si>
  <si>
    <t>Matrimonio de amor</t>
  </si>
  <si>
    <t>Flash card Kerigma 1</t>
  </si>
  <si>
    <t>Flash card Modulo 1</t>
  </si>
  <si>
    <t>1-2 Prim.</t>
  </si>
  <si>
    <t>Flash card Kerigma 2</t>
  </si>
  <si>
    <t>Flash card Modulo 2</t>
  </si>
  <si>
    <t>3-4 Prim.</t>
  </si>
  <si>
    <t>Flash card Kerigma 3</t>
  </si>
  <si>
    <t>Flash card Modulo 3</t>
  </si>
  <si>
    <t>5-6 Prim.</t>
  </si>
  <si>
    <t>MCSJ</t>
  </si>
  <si>
    <t>Anexo mcsj 01</t>
  </si>
  <si>
    <t>Vivir la Fe de san José</t>
  </si>
  <si>
    <t>Anexo mcsj 02</t>
  </si>
  <si>
    <t>Vivir la misión Josefina</t>
  </si>
  <si>
    <t>Anexo mcsj 03</t>
  </si>
  <si>
    <t xml:space="preserve">Vivir la familia Josefina </t>
  </si>
  <si>
    <t>Anexo mcsj 04</t>
  </si>
  <si>
    <t>Vivir el servicio Josefino</t>
  </si>
  <si>
    <t>Anexo mcsj 05</t>
  </si>
  <si>
    <t>Vivir el carisma Josefino</t>
  </si>
  <si>
    <t>Anexo mcsj 06</t>
  </si>
  <si>
    <t>Vivir el modelo de José y María</t>
  </si>
  <si>
    <t>Anexo mcsj 07</t>
  </si>
  <si>
    <t>Vivir la Fe en comunidad</t>
  </si>
  <si>
    <t>Anexo mcsj 08</t>
  </si>
  <si>
    <t>Vivir el apostolado Josefino</t>
  </si>
  <si>
    <t>Anexo mcsj 09</t>
  </si>
  <si>
    <t>Vivir los valores Josefinos</t>
  </si>
  <si>
    <t>Anexo mcsj 10</t>
  </si>
  <si>
    <t>Vivir el apostolado de san José</t>
  </si>
  <si>
    <t>Anexo mcsj 11</t>
  </si>
  <si>
    <t>Vivir el modelo de san José</t>
  </si>
  <si>
    <t>Anexo mcsj 12</t>
  </si>
  <si>
    <t>Vivir la vocación de san José</t>
  </si>
  <si>
    <t>Total general</t>
  </si>
  <si>
    <t>Estatus
edición</t>
  </si>
  <si>
    <t>Etiquetas de fila</t>
  </si>
  <si>
    <t>Diagra.</t>
  </si>
  <si>
    <t>Diseño</t>
  </si>
  <si>
    <t>Plataf.
digital</t>
  </si>
  <si>
    <t>Observaciones</t>
  </si>
  <si>
    <t>Revisión
Ortog.</t>
  </si>
  <si>
    <t>Año
edic.</t>
  </si>
  <si>
    <t>No
 Unidad</t>
  </si>
  <si>
    <t xml:space="preserve">Subtítulo </t>
  </si>
  <si>
    <t xml:space="preserve">Diagra. </t>
  </si>
  <si>
    <t xml:space="preserve">Diseño </t>
  </si>
  <si>
    <t xml:space="preserve">Avance
Maq. </t>
  </si>
  <si>
    <t>Avance
Diseño</t>
  </si>
  <si>
    <t>Avance
Platafo.</t>
  </si>
  <si>
    <t xml:space="preserve">Proyeto de Series </t>
  </si>
  <si>
    <t>Desarrollo y avance de plataforma digital</t>
  </si>
  <si>
    <t xml:space="preserve">Plataf. Dig. </t>
  </si>
  <si>
    <t>Desarrollo y avance de proyectos en edición</t>
  </si>
  <si>
    <t>Desarrollo y avance de proyectos e diseño</t>
  </si>
  <si>
    <t>Revisión-Ort.</t>
  </si>
  <si>
    <t>Revisión-Tec.</t>
  </si>
  <si>
    <t xml:space="preserve">Rev. Ort. </t>
  </si>
  <si>
    <t>Rev. Tec.</t>
  </si>
  <si>
    <t>Plataf. Dog.</t>
  </si>
  <si>
    <t>QR. Nvo.</t>
  </si>
  <si>
    <t>Estatus-final</t>
  </si>
  <si>
    <t>Título</t>
  </si>
  <si>
    <t>Desarrollo y avance de edición general</t>
  </si>
  <si>
    <t>Prom -Avan.</t>
  </si>
  <si>
    <t>Plataf.</t>
  </si>
  <si>
    <t xml:space="preserve"> QR </t>
  </si>
  <si>
    <t xml:space="preserve">Estatus-Dise. </t>
  </si>
  <si>
    <t xml:space="preserve">Estatus-Plat. </t>
  </si>
  <si>
    <t>QR. Dinám.</t>
  </si>
  <si>
    <t>Captura
Edic.</t>
  </si>
  <si>
    <t>Prom. Estatus</t>
  </si>
  <si>
    <t>Primera Eucaristía 1</t>
  </si>
  <si>
    <t>Primera Eucaristía 2</t>
  </si>
  <si>
    <t>2o Sacramento-1</t>
  </si>
  <si>
    <t>2o Sacramento-2</t>
  </si>
  <si>
    <t>Impri
mátur</t>
  </si>
  <si>
    <t xml:space="preserve"> Imprimátur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</si>
</sst>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C00000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4"/>
      <color rgb="FFC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 applyAlignment="1">
      <alignment horizontal="center" vertical="center"/>
    </xf>
    <xf numFmtId="0" fontId="5" fillId="0" borderId="0" xfId="2" applyFont="1" applyFill="1" applyAlignment="1">
      <alignment horizontal="center" vertical="center"/>
    </xf>
    <xf numFmtId="0" fontId="5" fillId="0" borderId="0" xfId="2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9" fontId="6" fillId="0" borderId="0" xfId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Border="1"/>
    <xf numFmtId="9" fontId="8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6" fillId="0" borderId="0" xfId="1" applyNumberFormat="1" applyFont="1" applyFill="1" applyAlignment="1">
      <alignment horizontal="center" vertical="center"/>
    </xf>
    <xf numFmtId="0" fontId="8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3">
    <cellStyle name="60% - Énfasis1" xfId="2" builtinId="32"/>
    <cellStyle name="Normal" xfId="0" builtinId="0"/>
    <cellStyle name="Porcentaje" xfId="1" builtinId="5"/>
  </cellStyles>
  <dxfs count="128">
    <dxf>
      <alignment horizontal="center"/>
    </dxf>
    <dxf>
      <alignment horizontal="center"/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center"/>
    </dxf>
    <dxf>
      <alignment vertical="center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vertical="bottom"/>
    </dxf>
    <dxf>
      <alignment vertical="bottom"/>
    </dxf>
    <dxf>
      <numFmt numFmtId="13" formatCode="0%"/>
    </dxf>
    <dxf>
      <numFmt numFmtId="13" formatCode="0%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numFmt numFmtId="13" formatCode="0%"/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numFmt numFmtId="13" formatCode="0%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center"/>
    </dxf>
    <dxf>
      <alignment horizontal="center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C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3" defaultTableStyle="TableStyleMedium2" defaultPivotStyle="PivotStyleLight16">
    <tableStyle name="Estilo de segmentación de datos 1" pivot="0" table="0" count="0" xr9:uid="{D40EDCD8-80FB-4E67-A60B-F89CDF378411}"/>
    <tableStyle name="Estilo de tabla 1" pivot="0" count="0" xr9:uid="{D0E2FA7D-EF46-4188-A754-F1E392DEB877}"/>
    <tableStyle name="Estilo de tabla dinámica 1" table="0" count="0" xr9:uid="{BC98D0C0-0886-4E93-AF50-BDB1CF43B0C0}"/>
  </tableStyles>
  <extLst>
    <ext xmlns:x14="http://schemas.microsoft.com/office/spreadsheetml/2009/9/main" uri="{EB79DEF2-80B8-43e5-95BD-54CBDDF9020C}">
      <x14:slicerStyles defaultSlicerStyle="SlicerStyleLight1">
        <x14:slicerStyle name="Estilo de segmentación de dat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microsoft.com/office/2007/relationships/slicerCache" Target="slicerCaches/slicerCache11.xml"/><Relationship Id="rId10" Type="http://schemas.microsoft.com/office/2007/relationships/slicerCache" Target="slicerCaches/slicerCache6.xml"/><Relationship Id="rId19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microsoft.com/office/2007/relationships/slicerCache" Target="slicerCaches/slicerCache10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[Avance-2020-dashboard-final-Dic20.xlsx]Análisis!TablaDinámica8</c:name>
    <c:fmtId val="5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342909157271115E-2"/>
          <c:y val="1.6975308641975308E-2"/>
          <c:w val="0.94792348243072211"/>
          <c:h val="0.80844269466316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Análisis!$C$150</c:f>
              <c:strCache>
                <c:ptCount val="1"/>
                <c:pt idx="0">
                  <c:v>Rev. Ort.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Análisis!$B$151:$B$155</c:f>
              <c:strCache>
                <c:ptCount val="4"/>
                <c:pt idx="0">
                  <c:v>3er Sacramento</c:v>
                </c:pt>
                <c:pt idx="1">
                  <c:v>5o Sacramento </c:v>
                </c:pt>
                <c:pt idx="2">
                  <c:v>2o Sacramento-1</c:v>
                </c:pt>
                <c:pt idx="3">
                  <c:v>2o Sacramento-2</c:v>
                </c:pt>
              </c:strCache>
            </c:strRef>
          </c:cat>
          <c:val>
            <c:numRef>
              <c:f>Análisis!$C$151:$C$155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9-46CA-8C91-E4121681AA78}"/>
            </c:ext>
          </c:extLst>
        </c:ser>
        <c:ser>
          <c:idx val="1"/>
          <c:order val="1"/>
          <c:tx>
            <c:strRef>
              <c:f>Análisis!$D$150</c:f>
              <c:strCache>
                <c:ptCount val="1"/>
                <c:pt idx="0">
                  <c:v>Rev. Tec.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Análisis!$B$151:$B$155</c:f>
              <c:strCache>
                <c:ptCount val="4"/>
                <c:pt idx="0">
                  <c:v>3er Sacramento</c:v>
                </c:pt>
                <c:pt idx="1">
                  <c:v>5o Sacramento </c:v>
                </c:pt>
                <c:pt idx="2">
                  <c:v>2o Sacramento-1</c:v>
                </c:pt>
                <c:pt idx="3">
                  <c:v>2o Sacramento-2</c:v>
                </c:pt>
              </c:strCache>
            </c:strRef>
          </c:cat>
          <c:val>
            <c:numRef>
              <c:f>Análisis!$D$151:$D$155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9-46CA-8C91-E4121681AA78}"/>
            </c:ext>
          </c:extLst>
        </c:ser>
        <c:ser>
          <c:idx val="2"/>
          <c:order val="2"/>
          <c:tx>
            <c:strRef>
              <c:f>Análisis!$E$150</c:f>
              <c:strCache>
                <c:ptCount val="1"/>
                <c:pt idx="0">
                  <c:v> Imprimátur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Análisis!$B$151:$B$155</c:f>
              <c:strCache>
                <c:ptCount val="4"/>
                <c:pt idx="0">
                  <c:v>3er Sacramento</c:v>
                </c:pt>
                <c:pt idx="1">
                  <c:v>5o Sacramento </c:v>
                </c:pt>
                <c:pt idx="2">
                  <c:v>2o Sacramento-1</c:v>
                </c:pt>
                <c:pt idx="3">
                  <c:v>2o Sacramento-2</c:v>
                </c:pt>
              </c:strCache>
            </c:strRef>
          </c:cat>
          <c:val>
            <c:numRef>
              <c:f>Análisis!$E$151:$E$155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9-46CA-8C91-E4121681AA78}"/>
            </c:ext>
          </c:extLst>
        </c:ser>
        <c:ser>
          <c:idx val="3"/>
          <c:order val="3"/>
          <c:tx>
            <c:strRef>
              <c:f>Análisis!$F$150</c:f>
              <c:strCache>
                <c:ptCount val="1"/>
                <c:pt idx="0">
                  <c:v>Diagra.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Análisis!$B$151:$B$155</c:f>
              <c:strCache>
                <c:ptCount val="4"/>
                <c:pt idx="0">
                  <c:v>3er Sacramento</c:v>
                </c:pt>
                <c:pt idx="1">
                  <c:v>5o Sacramento </c:v>
                </c:pt>
                <c:pt idx="2">
                  <c:v>2o Sacramento-1</c:v>
                </c:pt>
                <c:pt idx="3">
                  <c:v>2o Sacramento-2</c:v>
                </c:pt>
              </c:strCache>
            </c:strRef>
          </c:cat>
          <c:val>
            <c:numRef>
              <c:f>Análisis!$F$151:$F$155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9-46CA-8C91-E4121681AA78}"/>
            </c:ext>
          </c:extLst>
        </c:ser>
        <c:ser>
          <c:idx val="4"/>
          <c:order val="4"/>
          <c:tx>
            <c:strRef>
              <c:f>Análisis!$G$150</c:f>
              <c:strCache>
                <c:ptCount val="1"/>
                <c:pt idx="0">
                  <c:v>Diseño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Análisis!$B$151:$B$155</c:f>
              <c:strCache>
                <c:ptCount val="4"/>
                <c:pt idx="0">
                  <c:v>3er Sacramento</c:v>
                </c:pt>
                <c:pt idx="1">
                  <c:v>5o Sacramento </c:v>
                </c:pt>
                <c:pt idx="2">
                  <c:v>2o Sacramento-1</c:v>
                </c:pt>
                <c:pt idx="3">
                  <c:v>2o Sacramento-2</c:v>
                </c:pt>
              </c:strCache>
            </c:strRef>
          </c:cat>
          <c:val>
            <c:numRef>
              <c:f>Análisis!$G$151:$G$155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9-46CA-8C91-E4121681AA78}"/>
            </c:ext>
          </c:extLst>
        </c:ser>
        <c:ser>
          <c:idx val="5"/>
          <c:order val="5"/>
          <c:tx>
            <c:strRef>
              <c:f>Análisis!$H$150</c:f>
              <c:strCache>
                <c:ptCount val="1"/>
                <c:pt idx="0">
                  <c:v>Plataf. Dog.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Análisis!$B$151:$B$155</c:f>
              <c:strCache>
                <c:ptCount val="4"/>
                <c:pt idx="0">
                  <c:v>3er Sacramento</c:v>
                </c:pt>
                <c:pt idx="1">
                  <c:v>5o Sacramento </c:v>
                </c:pt>
                <c:pt idx="2">
                  <c:v>2o Sacramento-1</c:v>
                </c:pt>
                <c:pt idx="3">
                  <c:v>2o Sacramento-2</c:v>
                </c:pt>
              </c:strCache>
            </c:strRef>
          </c:cat>
          <c:val>
            <c:numRef>
              <c:f>Análisis!$H$151:$H$155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9-46CA-8C91-E4121681AA78}"/>
            </c:ext>
          </c:extLst>
        </c:ser>
        <c:ser>
          <c:idx val="6"/>
          <c:order val="6"/>
          <c:tx>
            <c:strRef>
              <c:f>Análisis!$I$150</c:f>
              <c:strCache>
                <c:ptCount val="1"/>
                <c:pt idx="0">
                  <c:v>QR. Dinám.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Análisis!$B$151:$B$155</c:f>
              <c:strCache>
                <c:ptCount val="4"/>
                <c:pt idx="0">
                  <c:v>3er Sacramento</c:v>
                </c:pt>
                <c:pt idx="1">
                  <c:v>5o Sacramento </c:v>
                </c:pt>
                <c:pt idx="2">
                  <c:v>2o Sacramento-1</c:v>
                </c:pt>
                <c:pt idx="3">
                  <c:v>2o Sacramento-2</c:v>
                </c:pt>
              </c:strCache>
            </c:strRef>
          </c:cat>
          <c:val>
            <c:numRef>
              <c:f>Análisis!$I$151:$I$155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9-46CA-8C91-E4121681AA78}"/>
            </c:ext>
          </c:extLst>
        </c:ser>
        <c:ser>
          <c:idx val="7"/>
          <c:order val="7"/>
          <c:tx>
            <c:strRef>
              <c:f>Análisis!$J$150</c:f>
              <c:strCache>
                <c:ptCount val="1"/>
                <c:pt idx="0">
                  <c:v>Estatus-final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Análisis!$B$151:$B$155</c:f>
              <c:strCache>
                <c:ptCount val="4"/>
                <c:pt idx="0">
                  <c:v>3er Sacramento</c:v>
                </c:pt>
                <c:pt idx="1">
                  <c:v>5o Sacramento </c:v>
                </c:pt>
                <c:pt idx="2">
                  <c:v>2o Sacramento-1</c:v>
                </c:pt>
                <c:pt idx="3">
                  <c:v>2o Sacramento-2</c:v>
                </c:pt>
              </c:strCache>
            </c:strRef>
          </c:cat>
          <c:val>
            <c:numRef>
              <c:f>Análisis!$J$151:$J$155</c:f>
              <c:numCache>
                <c:formatCode>0%</c:formatCode>
                <c:ptCount val="4"/>
                <c:pt idx="0">
                  <c:v>1.1111111111111112E-2</c:v>
                </c:pt>
                <c:pt idx="1">
                  <c:v>1.1111111111111112E-2</c:v>
                </c:pt>
                <c:pt idx="2">
                  <c:v>0.16666666666666666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C-4FF2-80AC-6A85008C6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45513439"/>
        <c:axId val="1138433567"/>
      </c:barChart>
      <c:catAx>
        <c:axId val="114551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8433567"/>
        <c:crosses val="autoZero"/>
        <c:auto val="1"/>
        <c:lblAlgn val="ctr"/>
        <c:lblOffset val="100"/>
        <c:noMultiLvlLbl val="0"/>
      </c:catAx>
      <c:valAx>
        <c:axId val="113843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551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493139639974253"/>
          <c:y val="1.1573344998541847E-2"/>
          <c:w val="8.7827437063324826E-2"/>
          <c:h val="0.27654873457559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[Avance-2020-dashboard-final-Dic20.xlsx]Análisis!TablaDinámica3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629959716573888"/>
          <c:y val="2.9938943802237491E-2"/>
          <c:w val="0.87370040283426109"/>
          <c:h val="0.95723878930027362"/>
        </c:manualLayout>
      </c:layout>
      <c:pie3DChart>
        <c:varyColors val="1"/>
        <c:ser>
          <c:idx val="0"/>
          <c:order val="0"/>
          <c:tx>
            <c:strRef>
              <c:f>Análisis!$C$4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78-4D25-808E-853F33FF29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B15-4FCF-A3F6-746CF884B4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B15-4FCF-A3F6-746CF884B4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B15-4FCF-A3F6-746CF884B41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Análisis!$B$5:$B$6</c:f>
              <c:strCache>
                <c:ptCount val="1"/>
                <c:pt idx="0">
                  <c:v>Parroquial</c:v>
                </c:pt>
              </c:strCache>
            </c:strRef>
          </c:cat>
          <c:val>
            <c:numRef>
              <c:f>Análisis!$C$5:$C$6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B-487A-8DD9-57039D2BDA5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3852921162632466E-2"/>
          <c:y val="0.11380283545637875"/>
          <c:w val="0.22614707883736754"/>
          <c:h val="0.6179536679536679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[Avance-2020-dashboard-final-Dic20.xlsx]Análisis!TablaDinámica4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249894193436147E-2"/>
          <c:y val="1.7246785826277831E-2"/>
          <c:w val="0.95102419080980083"/>
          <c:h val="0.838512924595620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Análisis!$C$13</c:f>
              <c:strCache>
                <c:ptCount val="1"/>
                <c:pt idx="0">
                  <c:v>Revisión-Tec.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Análisis!$B$14:$B$18</c:f>
              <c:strCache>
                <c:ptCount val="4"/>
                <c:pt idx="0">
                  <c:v>3er Sacramento</c:v>
                </c:pt>
                <c:pt idx="1">
                  <c:v>5o Sacramento </c:v>
                </c:pt>
                <c:pt idx="2">
                  <c:v>2o Sacramento-1</c:v>
                </c:pt>
                <c:pt idx="3">
                  <c:v>2o Sacramento-2</c:v>
                </c:pt>
              </c:strCache>
            </c:strRef>
          </c:cat>
          <c:val>
            <c:numRef>
              <c:f>Análisis!$C$14:$C$18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2-4E07-8362-8B24D787BAD4}"/>
            </c:ext>
          </c:extLst>
        </c:ser>
        <c:ser>
          <c:idx val="1"/>
          <c:order val="1"/>
          <c:tx>
            <c:strRef>
              <c:f>Análisis!$D$13</c:f>
              <c:strCache>
                <c:ptCount val="1"/>
                <c:pt idx="0">
                  <c:v>Revisión-Ort.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Análisis!$B$14:$B$18</c:f>
              <c:strCache>
                <c:ptCount val="4"/>
                <c:pt idx="0">
                  <c:v>3er Sacramento</c:v>
                </c:pt>
                <c:pt idx="1">
                  <c:v>5o Sacramento </c:v>
                </c:pt>
                <c:pt idx="2">
                  <c:v>2o Sacramento-1</c:v>
                </c:pt>
                <c:pt idx="3">
                  <c:v>2o Sacramento-2</c:v>
                </c:pt>
              </c:strCache>
            </c:strRef>
          </c:cat>
          <c:val>
            <c:numRef>
              <c:f>Análisis!$D$14:$D$18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2-4E07-8362-8B24D787BAD4}"/>
            </c:ext>
          </c:extLst>
        </c:ser>
        <c:ser>
          <c:idx val="2"/>
          <c:order val="2"/>
          <c:tx>
            <c:strRef>
              <c:f>Análisis!$E$13</c:f>
              <c:strCache>
                <c:ptCount val="1"/>
                <c:pt idx="0">
                  <c:v>Prom -Avan.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Análisis!$B$14:$B$18</c:f>
              <c:strCache>
                <c:ptCount val="4"/>
                <c:pt idx="0">
                  <c:v>3er Sacramento</c:v>
                </c:pt>
                <c:pt idx="1">
                  <c:v>5o Sacramento </c:v>
                </c:pt>
                <c:pt idx="2">
                  <c:v>2o Sacramento-1</c:v>
                </c:pt>
                <c:pt idx="3">
                  <c:v>2o Sacramento-2</c:v>
                </c:pt>
              </c:strCache>
            </c:strRef>
          </c:cat>
          <c:val>
            <c:numRef>
              <c:f>Análisis!$E$14:$E$18</c:f>
              <c:numCache>
                <c:formatCode>0%</c:formatCode>
                <c:ptCount val="4"/>
                <c:pt idx="0">
                  <c:v>3.3333333333333333E-2</c:v>
                </c:pt>
                <c:pt idx="1">
                  <c:v>3.3333333333333333E-2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02-4E07-8362-8B24D787BAD4}"/>
            </c:ext>
          </c:extLst>
        </c:ser>
        <c:ser>
          <c:idx val="3"/>
          <c:order val="3"/>
          <c:tx>
            <c:strRef>
              <c:f>Análisis!$F$13</c:f>
              <c:strCache>
                <c:ptCount val="1"/>
                <c:pt idx="0">
                  <c:v>Prom. Estatus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Análisis!$B$14:$B$18</c:f>
              <c:strCache>
                <c:ptCount val="4"/>
                <c:pt idx="0">
                  <c:v>3er Sacramento</c:v>
                </c:pt>
                <c:pt idx="1">
                  <c:v>5o Sacramento </c:v>
                </c:pt>
                <c:pt idx="2">
                  <c:v>2o Sacramento-1</c:v>
                </c:pt>
                <c:pt idx="3">
                  <c:v>2o Sacramento-2</c:v>
                </c:pt>
              </c:strCache>
            </c:strRef>
          </c:cat>
          <c:val>
            <c:numRef>
              <c:f>Análisis!$F$14:$F$18</c:f>
              <c:numCache>
                <c:formatCode>0%</c:formatCode>
                <c:ptCount val="4"/>
                <c:pt idx="0">
                  <c:v>1.1111111111111112E-2</c:v>
                </c:pt>
                <c:pt idx="1">
                  <c:v>1.1111111111111112E-2</c:v>
                </c:pt>
                <c:pt idx="2">
                  <c:v>0.16666666666666666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02-4E07-8362-8B24D787B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146208"/>
        <c:axId val="1287001088"/>
      </c:barChart>
      <c:catAx>
        <c:axId val="13411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7001088"/>
        <c:crosses val="autoZero"/>
        <c:auto val="1"/>
        <c:lblAlgn val="ctr"/>
        <c:lblOffset val="100"/>
        <c:noMultiLvlLbl val="0"/>
      </c:catAx>
      <c:valAx>
        <c:axId val="128700108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11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593480308269307"/>
          <c:y val="1.1800776784369497E-2"/>
          <c:w val="0.56641163416804663"/>
          <c:h val="6.0194245474724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[Avance-2020-dashboard-final-Dic20.xlsx]Análisis!TablaDinámica5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201898450887382E-2"/>
          <c:y val="1.8151815181518153E-2"/>
          <c:w val="0.95594568085649234"/>
          <c:h val="0.816357423143889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Análisis!$C$60</c:f>
              <c:strCache>
                <c:ptCount val="1"/>
                <c:pt idx="0">
                  <c:v>Diagra.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Análisis!$B$61:$B$65</c:f>
              <c:strCache>
                <c:ptCount val="4"/>
                <c:pt idx="0">
                  <c:v>Confirmación de Fe</c:v>
                </c:pt>
                <c:pt idx="1">
                  <c:v>Matrimonio de amor</c:v>
                </c:pt>
                <c:pt idx="2">
                  <c:v>Primera Eucaristía 1</c:v>
                </c:pt>
                <c:pt idx="3">
                  <c:v>Primera Eucaristía 2</c:v>
                </c:pt>
              </c:strCache>
            </c:strRef>
          </c:cat>
          <c:val>
            <c:numRef>
              <c:f>Análisis!$C$61:$C$65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1-4ED5-9521-13C792171EA6}"/>
            </c:ext>
          </c:extLst>
        </c:ser>
        <c:ser>
          <c:idx val="1"/>
          <c:order val="1"/>
          <c:tx>
            <c:strRef>
              <c:f>Análisis!$D$60</c:f>
              <c:strCache>
                <c:ptCount val="1"/>
                <c:pt idx="0">
                  <c:v>Diseño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Análisis!$B$61:$B$65</c:f>
              <c:strCache>
                <c:ptCount val="4"/>
                <c:pt idx="0">
                  <c:v>Confirmación de Fe</c:v>
                </c:pt>
                <c:pt idx="1">
                  <c:v>Matrimonio de amor</c:v>
                </c:pt>
                <c:pt idx="2">
                  <c:v>Primera Eucaristía 1</c:v>
                </c:pt>
                <c:pt idx="3">
                  <c:v>Primera Eucaristía 2</c:v>
                </c:pt>
              </c:strCache>
            </c:strRef>
          </c:cat>
          <c:val>
            <c:numRef>
              <c:f>Análisis!$D$61:$D$65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1-4ED5-9521-13C792171EA6}"/>
            </c:ext>
          </c:extLst>
        </c:ser>
        <c:ser>
          <c:idx val="2"/>
          <c:order val="2"/>
          <c:tx>
            <c:strRef>
              <c:f>Análisis!$E$60</c:f>
              <c:strCache>
                <c:ptCount val="1"/>
                <c:pt idx="0">
                  <c:v>Plataf.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Análisis!$B$61:$B$65</c:f>
              <c:strCache>
                <c:ptCount val="4"/>
                <c:pt idx="0">
                  <c:v>Confirmación de Fe</c:v>
                </c:pt>
                <c:pt idx="1">
                  <c:v>Matrimonio de amor</c:v>
                </c:pt>
                <c:pt idx="2">
                  <c:v>Primera Eucaristía 1</c:v>
                </c:pt>
                <c:pt idx="3">
                  <c:v>Primera Eucaristía 2</c:v>
                </c:pt>
              </c:strCache>
            </c:strRef>
          </c:cat>
          <c:val>
            <c:numRef>
              <c:f>Análisis!$E$61:$E$65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D1-4ED5-9521-13C792171EA6}"/>
            </c:ext>
          </c:extLst>
        </c:ser>
        <c:ser>
          <c:idx val="3"/>
          <c:order val="3"/>
          <c:tx>
            <c:strRef>
              <c:f>Análisis!$F$60</c:f>
              <c:strCache>
                <c:ptCount val="1"/>
                <c:pt idx="0">
                  <c:v> QR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Análisis!$B$61:$B$65</c:f>
              <c:strCache>
                <c:ptCount val="4"/>
                <c:pt idx="0">
                  <c:v>Confirmación de Fe</c:v>
                </c:pt>
                <c:pt idx="1">
                  <c:v>Matrimonio de amor</c:v>
                </c:pt>
                <c:pt idx="2">
                  <c:v>Primera Eucaristía 1</c:v>
                </c:pt>
                <c:pt idx="3">
                  <c:v>Primera Eucaristía 2</c:v>
                </c:pt>
              </c:strCache>
            </c:strRef>
          </c:cat>
          <c:val>
            <c:numRef>
              <c:f>Análisis!$F$61:$F$65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D1-4ED5-9521-13C792171EA6}"/>
            </c:ext>
          </c:extLst>
        </c:ser>
        <c:ser>
          <c:idx val="4"/>
          <c:order val="4"/>
          <c:tx>
            <c:strRef>
              <c:f>Análisis!$G$60</c:f>
              <c:strCache>
                <c:ptCount val="1"/>
                <c:pt idx="0">
                  <c:v>Estatus-Dise.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Análisis!$B$61:$B$65</c:f>
              <c:strCache>
                <c:ptCount val="4"/>
                <c:pt idx="0">
                  <c:v>Confirmación de Fe</c:v>
                </c:pt>
                <c:pt idx="1">
                  <c:v>Matrimonio de amor</c:v>
                </c:pt>
                <c:pt idx="2">
                  <c:v>Primera Eucaristía 1</c:v>
                </c:pt>
                <c:pt idx="3">
                  <c:v>Primera Eucaristía 2</c:v>
                </c:pt>
              </c:strCache>
            </c:strRef>
          </c:cat>
          <c:val>
            <c:numRef>
              <c:f>Análisis!$G$61:$G$65</c:f>
              <c:numCache>
                <c:formatCode>0%</c:formatCode>
                <c:ptCount val="4"/>
                <c:pt idx="0">
                  <c:v>1.1111111111111112E-2</c:v>
                </c:pt>
                <c:pt idx="1">
                  <c:v>1.1111111111111112E-2</c:v>
                </c:pt>
                <c:pt idx="2">
                  <c:v>0.16666666666666666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D1-4ED5-9521-13C792171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828768"/>
        <c:axId val="1221210944"/>
      </c:barChart>
      <c:catAx>
        <c:axId val="59982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1210944"/>
        <c:crosses val="autoZero"/>
        <c:auto val="1"/>
        <c:lblAlgn val="ctr"/>
        <c:lblOffset val="100"/>
        <c:noMultiLvlLbl val="0"/>
      </c:catAx>
      <c:valAx>
        <c:axId val="12212109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98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920640091532452"/>
          <c:y val="9.1541280112263194E-3"/>
          <c:w val="0.55112883846128724"/>
          <c:h val="7.4100854967386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[Avance-2020-dashboard-final-Dic20.xlsx]Análisis!TablaDinámica7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53251676873724E-2"/>
          <c:y val="1.8205892088712348E-2"/>
          <c:w val="0.9531298920968212"/>
          <c:h val="0.81581032509963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Análisis!$C$105</c:f>
              <c:strCache>
                <c:ptCount val="1"/>
                <c:pt idx="0">
                  <c:v>Plataf. Dig.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Análisis!$B$106:$B$110</c:f>
              <c:strCache>
                <c:ptCount val="4"/>
                <c:pt idx="0">
                  <c:v>Confirmación de Fe</c:v>
                </c:pt>
                <c:pt idx="1">
                  <c:v>Matrimonio de amor</c:v>
                </c:pt>
                <c:pt idx="2">
                  <c:v>Primera Eucaristía 1</c:v>
                </c:pt>
                <c:pt idx="3">
                  <c:v>Primera Eucaristía 2</c:v>
                </c:pt>
              </c:strCache>
            </c:strRef>
          </c:cat>
          <c:val>
            <c:numRef>
              <c:f>Análisis!$C$106:$C$110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8-4894-A26D-12199F45B413}"/>
            </c:ext>
          </c:extLst>
        </c:ser>
        <c:ser>
          <c:idx val="1"/>
          <c:order val="1"/>
          <c:tx>
            <c:strRef>
              <c:f>Análisis!$D$105</c:f>
              <c:strCache>
                <c:ptCount val="1"/>
                <c:pt idx="0">
                  <c:v>QR. Nvo.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Análisis!$B$106:$B$110</c:f>
              <c:strCache>
                <c:ptCount val="4"/>
                <c:pt idx="0">
                  <c:v>Confirmación de Fe</c:v>
                </c:pt>
                <c:pt idx="1">
                  <c:v>Matrimonio de amor</c:v>
                </c:pt>
                <c:pt idx="2">
                  <c:v>Primera Eucaristía 1</c:v>
                </c:pt>
                <c:pt idx="3">
                  <c:v>Primera Eucaristía 2</c:v>
                </c:pt>
              </c:strCache>
            </c:strRef>
          </c:cat>
          <c:val>
            <c:numRef>
              <c:f>Análisis!$D$106:$D$110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8-4894-A26D-12199F45B413}"/>
            </c:ext>
          </c:extLst>
        </c:ser>
        <c:ser>
          <c:idx val="2"/>
          <c:order val="2"/>
          <c:tx>
            <c:strRef>
              <c:f>Análisis!$E$105</c:f>
              <c:strCache>
                <c:ptCount val="1"/>
                <c:pt idx="0">
                  <c:v>Estatus-Plat.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Análisis!$B$106:$B$110</c:f>
              <c:strCache>
                <c:ptCount val="4"/>
                <c:pt idx="0">
                  <c:v>Confirmación de Fe</c:v>
                </c:pt>
                <c:pt idx="1">
                  <c:v>Matrimonio de amor</c:v>
                </c:pt>
                <c:pt idx="2">
                  <c:v>Primera Eucaristía 1</c:v>
                </c:pt>
                <c:pt idx="3">
                  <c:v>Primera Eucaristía 2</c:v>
                </c:pt>
              </c:strCache>
            </c:strRef>
          </c:cat>
          <c:val>
            <c:numRef>
              <c:f>Análisis!$E$106:$E$110</c:f>
              <c:numCache>
                <c:formatCode>0%</c:formatCode>
                <c:ptCount val="4"/>
                <c:pt idx="0">
                  <c:v>1.1111111111111112E-2</c:v>
                </c:pt>
                <c:pt idx="1">
                  <c:v>1.1111111111111112E-2</c:v>
                </c:pt>
                <c:pt idx="2">
                  <c:v>0.16666666666666666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8-4894-A26D-12199F45B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048048"/>
        <c:axId val="961094736"/>
      </c:barChart>
      <c:catAx>
        <c:axId val="144904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1094736"/>
        <c:crosses val="autoZero"/>
        <c:auto val="1"/>
        <c:lblAlgn val="ctr"/>
        <c:lblOffset val="100"/>
        <c:noMultiLvlLbl val="0"/>
      </c:catAx>
      <c:valAx>
        <c:axId val="96109473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904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572271799358414"/>
          <c:y val="1.9070704543262776E-2"/>
          <c:w val="0.55527330270156905"/>
          <c:h val="6.4804504948301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[Avance-2020-dashboard-final-Dic20.xlsx]Análisis!TablaDinámica8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575724331715434E-4"/>
          <c:y val="7.1079103795153184E-2"/>
          <c:w val="0.99797028057123227"/>
          <c:h val="0.857929461492210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Análisis!$C$150</c:f>
              <c:strCache>
                <c:ptCount val="1"/>
                <c:pt idx="0">
                  <c:v>Rev. Ort.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Análisis!$B$151:$B$155</c:f>
              <c:strCache>
                <c:ptCount val="4"/>
                <c:pt idx="0">
                  <c:v>3er Sacramento</c:v>
                </c:pt>
                <c:pt idx="1">
                  <c:v>5o Sacramento </c:v>
                </c:pt>
                <c:pt idx="2">
                  <c:v>2o Sacramento-1</c:v>
                </c:pt>
                <c:pt idx="3">
                  <c:v>2o Sacramento-2</c:v>
                </c:pt>
              </c:strCache>
            </c:strRef>
          </c:cat>
          <c:val>
            <c:numRef>
              <c:f>Análisis!$C$151:$C$155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C-4452-BFC5-2065AE2497BA}"/>
            </c:ext>
          </c:extLst>
        </c:ser>
        <c:ser>
          <c:idx val="1"/>
          <c:order val="1"/>
          <c:tx>
            <c:strRef>
              <c:f>Análisis!$D$150</c:f>
              <c:strCache>
                <c:ptCount val="1"/>
                <c:pt idx="0">
                  <c:v>Rev. Tec.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Análisis!$B$151:$B$155</c:f>
              <c:strCache>
                <c:ptCount val="4"/>
                <c:pt idx="0">
                  <c:v>3er Sacramento</c:v>
                </c:pt>
                <c:pt idx="1">
                  <c:v>5o Sacramento </c:v>
                </c:pt>
                <c:pt idx="2">
                  <c:v>2o Sacramento-1</c:v>
                </c:pt>
                <c:pt idx="3">
                  <c:v>2o Sacramento-2</c:v>
                </c:pt>
              </c:strCache>
            </c:strRef>
          </c:cat>
          <c:val>
            <c:numRef>
              <c:f>Análisis!$D$151:$D$155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C-4452-BFC5-2065AE2497BA}"/>
            </c:ext>
          </c:extLst>
        </c:ser>
        <c:ser>
          <c:idx val="2"/>
          <c:order val="2"/>
          <c:tx>
            <c:strRef>
              <c:f>Análisis!$E$150</c:f>
              <c:strCache>
                <c:ptCount val="1"/>
                <c:pt idx="0">
                  <c:v> Imprimátur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Análisis!$B$151:$B$155</c:f>
              <c:strCache>
                <c:ptCount val="4"/>
                <c:pt idx="0">
                  <c:v>3er Sacramento</c:v>
                </c:pt>
                <c:pt idx="1">
                  <c:v>5o Sacramento </c:v>
                </c:pt>
                <c:pt idx="2">
                  <c:v>2o Sacramento-1</c:v>
                </c:pt>
                <c:pt idx="3">
                  <c:v>2o Sacramento-2</c:v>
                </c:pt>
              </c:strCache>
            </c:strRef>
          </c:cat>
          <c:val>
            <c:numRef>
              <c:f>Análisis!$E$151:$E$155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C-4452-BFC5-2065AE2497BA}"/>
            </c:ext>
          </c:extLst>
        </c:ser>
        <c:ser>
          <c:idx val="3"/>
          <c:order val="3"/>
          <c:tx>
            <c:strRef>
              <c:f>Análisis!$F$150</c:f>
              <c:strCache>
                <c:ptCount val="1"/>
                <c:pt idx="0">
                  <c:v>Diagra.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Análisis!$B$151:$B$155</c:f>
              <c:strCache>
                <c:ptCount val="4"/>
                <c:pt idx="0">
                  <c:v>3er Sacramento</c:v>
                </c:pt>
                <c:pt idx="1">
                  <c:v>5o Sacramento </c:v>
                </c:pt>
                <c:pt idx="2">
                  <c:v>2o Sacramento-1</c:v>
                </c:pt>
                <c:pt idx="3">
                  <c:v>2o Sacramento-2</c:v>
                </c:pt>
              </c:strCache>
            </c:strRef>
          </c:cat>
          <c:val>
            <c:numRef>
              <c:f>Análisis!$F$151:$F$155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C-4452-BFC5-2065AE2497BA}"/>
            </c:ext>
          </c:extLst>
        </c:ser>
        <c:ser>
          <c:idx val="4"/>
          <c:order val="4"/>
          <c:tx>
            <c:strRef>
              <c:f>Análisis!$G$150</c:f>
              <c:strCache>
                <c:ptCount val="1"/>
                <c:pt idx="0">
                  <c:v>Diseño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Análisis!$B$151:$B$155</c:f>
              <c:strCache>
                <c:ptCount val="4"/>
                <c:pt idx="0">
                  <c:v>3er Sacramento</c:v>
                </c:pt>
                <c:pt idx="1">
                  <c:v>5o Sacramento </c:v>
                </c:pt>
                <c:pt idx="2">
                  <c:v>2o Sacramento-1</c:v>
                </c:pt>
                <c:pt idx="3">
                  <c:v>2o Sacramento-2</c:v>
                </c:pt>
              </c:strCache>
            </c:strRef>
          </c:cat>
          <c:val>
            <c:numRef>
              <c:f>Análisis!$G$151:$G$155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AC-4452-BFC5-2065AE2497BA}"/>
            </c:ext>
          </c:extLst>
        </c:ser>
        <c:ser>
          <c:idx val="5"/>
          <c:order val="5"/>
          <c:tx>
            <c:strRef>
              <c:f>Análisis!$H$150</c:f>
              <c:strCache>
                <c:ptCount val="1"/>
                <c:pt idx="0">
                  <c:v>Plataf. Dog.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Análisis!$B$151:$B$155</c:f>
              <c:strCache>
                <c:ptCount val="4"/>
                <c:pt idx="0">
                  <c:v>3er Sacramento</c:v>
                </c:pt>
                <c:pt idx="1">
                  <c:v>5o Sacramento </c:v>
                </c:pt>
                <c:pt idx="2">
                  <c:v>2o Sacramento-1</c:v>
                </c:pt>
                <c:pt idx="3">
                  <c:v>2o Sacramento-2</c:v>
                </c:pt>
              </c:strCache>
            </c:strRef>
          </c:cat>
          <c:val>
            <c:numRef>
              <c:f>Análisis!$H$151:$H$155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AC-4452-BFC5-2065AE2497BA}"/>
            </c:ext>
          </c:extLst>
        </c:ser>
        <c:ser>
          <c:idx val="6"/>
          <c:order val="6"/>
          <c:tx>
            <c:strRef>
              <c:f>Análisis!$I$150</c:f>
              <c:strCache>
                <c:ptCount val="1"/>
                <c:pt idx="0">
                  <c:v>QR. Dinám.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Análisis!$B$151:$B$155</c:f>
              <c:strCache>
                <c:ptCount val="4"/>
                <c:pt idx="0">
                  <c:v>3er Sacramento</c:v>
                </c:pt>
                <c:pt idx="1">
                  <c:v>5o Sacramento </c:v>
                </c:pt>
                <c:pt idx="2">
                  <c:v>2o Sacramento-1</c:v>
                </c:pt>
                <c:pt idx="3">
                  <c:v>2o Sacramento-2</c:v>
                </c:pt>
              </c:strCache>
            </c:strRef>
          </c:cat>
          <c:val>
            <c:numRef>
              <c:f>Análisis!$I$151:$I$155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AC-4452-BFC5-2065AE2497BA}"/>
            </c:ext>
          </c:extLst>
        </c:ser>
        <c:ser>
          <c:idx val="7"/>
          <c:order val="7"/>
          <c:tx>
            <c:strRef>
              <c:f>Análisis!$J$150</c:f>
              <c:strCache>
                <c:ptCount val="1"/>
                <c:pt idx="0">
                  <c:v>Estatus-final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Análisis!$B$151:$B$155</c:f>
              <c:strCache>
                <c:ptCount val="4"/>
                <c:pt idx="0">
                  <c:v>3er Sacramento</c:v>
                </c:pt>
                <c:pt idx="1">
                  <c:v>5o Sacramento </c:v>
                </c:pt>
                <c:pt idx="2">
                  <c:v>2o Sacramento-1</c:v>
                </c:pt>
                <c:pt idx="3">
                  <c:v>2o Sacramento-2</c:v>
                </c:pt>
              </c:strCache>
            </c:strRef>
          </c:cat>
          <c:val>
            <c:numRef>
              <c:f>Análisis!$J$151:$J$155</c:f>
              <c:numCache>
                <c:formatCode>0%</c:formatCode>
                <c:ptCount val="4"/>
                <c:pt idx="0">
                  <c:v>1.1111111111111112E-2</c:v>
                </c:pt>
                <c:pt idx="1">
                  <c:v>1.1111111111111112E-2</c:v>
                </c:pt>
                <c:pt idx="2">
                  <c:v>0.16666666666666666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5F-4D95-9BD9-B99A09091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1845088"/>
        <c:axId val="581846728"/>
      </c:barChart>
      <c:catAx>
        <c:axId val="58184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1846728"/>
        <c:crosses val="autoZero"/>
        <c:auto val="1"/>
        <c:lblAlgn val="ctr"/>
        <c:lblOffset val="100"/>
        <c:noMultiLvlLbl val="0"/>
      </c:catAx>
      <c:valAx>
        <c:axId val="58184672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18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85937254400048"/>
          <c:y val="7.1940531744173588E-3"/>
          <c:w val="8.2395740674875567E-2"/>
          <c:h val="0.36153197569409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[Avance-2020-dashboard-final-Dic20.xlsx]Análisis!TablaDinámica3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edición por series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3973600174978121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Análisis!$B$5:$B$6</c:f>
              <c:strCache>
                <c:ptCount val="1"/>
                <c:pt idx="0">
                  <c:v>Parroquial</c:v>
                </c:pt>
              </c:strCache>
            </c:strRef>
          </c:cat>
          <c:val>
            <c:numRef>
              <c:f>Análisis!$C$5:$C$6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C-40F4-B99C-4A82A6AE4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7964656"/>
        <c:axId val="587967280"/>
      </c:barChart>
      <c:catAx>
        <c:axId val="587964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7967280"/>
        <c:crosses val="autoZero"/>
        <c:auto val="1"/>
        <c:lblAlgn val="ctr"/>
        <c:lblOffset val="100"/>
        <c:noMultiLvlLbl val="0"/>
      </c:catAx>
      <c:valAx>
        <c:axId val="5879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796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[Avance-2020-dashboard-final-Dic20.xlsx]Análisis!TablaDinámica4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/>
              <a:t>Avance proyectos en edición</a:t>
            </a:r>
          </a:p>
        </c:rich>
      </c:tx>
      <c:layout>
        <c:manualLayout>
          <c:xMode val="edge"/>
          <c:yMode val="edge"/>
          <c:x val="0.36006683132667389"/>
          <c:y val="3.918495297805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3267795468119451E-2"/>
          <c:y val="0.12778173599416379"/>
          <c:w val="0.94577205835340528"/>
          <c:h val="0.801947432896069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Análisis!$C$13</c:f>
              <c:strCache>
                <c:ptCount val="1"/>
                <c:pt idx="0">
                  <c:v>Revisión-Tec.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Análisis!$B$14:$B$18</c:f>
              <c:strCache>
                <c:ptCount val="4"/>
                <c:pt idx="0">
                  <c:v>3er Sacramento</c:v>
                </c:pt>
                <c:pt idx="1">
                  <c:v>5o Sacramento </c:v>
                </c:pt>
                <c:pt idx="2">
                  <c:v>2o Sacramento-1</c:v>
                </c:pt>
                <c:pt idx="3">
                  <c:v>2o Sacramento-2</c:v>
                </c:pt>
              </c:strCache>
            </c:strRef>
          </c:cat>
          <c:val>
            <c:numRef>
              <c:f>Análisis!$C$14:$C$18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7-4404-BD26-D3E671E111F9}"/>
            </c:ext>
          </c:extLst>
        </c:ser>
        <c:ser>
          <c:idx val="1"/>
          <c:order val="1"/>
          <c:tx>
            <c:strRef>
              <c:f>Análisis!$D$13</c:f>
              <c:strCache>
                <c:ptCount val="1"/>
                <c:pt idx="0">
                  <c:v>Revisión-Ort.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Análisis!$B$14:$B$18</c:f>
              <c:strCache>
                <c:ptCount val="4"/>
                <c:pt idx="0">
                  <c:v>3er Sacramento</c:v>
                </c:pt>
                <c:pt idx="1">
                  <c:v>5o Sacramento </c:v>
                </c:pt>
                <c:pt idx="2">
                  <c:v>2o Sacramento-1</c:v>
                </c:pt>
                <c:pt idx="3">
                  <c:v>2o Sacramento-2</c:v>
                </c:pt>
              </c:strCache>
            </c:strRef>
          </c:cat>
          <c:val>
            <c:numRef>
              <c:f>Análisis!$D$14:$D$18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7-4404-BD26-D3E671E111F9}"/>
            </c:ext>
          </c:extLst>
        </c:ser>
        <c:ser>
          <c:idx val="2"/>
          <c:order val="2"/>
          <c:tx>
            <c:strRef>
              <c:f>Análisis!$E$13</c:f>
              <c:strCache>
                <c:ptCount val="1"/>
                <c:pt idx="0">
                  <c:v>Prom -Avan.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Análisis!$B$14:$B$18</c:f>
              <c:strCache>
                <c:ptCount val="4"/>
                <c:pt idx="0">
                  <c:v>3er Sacramento</c:v>
                </c:pt>
                <c:pt idx="1">
                  <c:v>5o Sacramento </c:v>
                </c:pt>
                <c:pt idx="2">
                  <c:v>2o Sacramento-1</c:v>
                </c:pt>
                <c:pt idx="3">
                  <c:v>2o Sacramento-2</c:v>
                </c:pt>
              </c:strCache>
            </c:strRef>
          </c:cat>
          <c:val>
            <c:numRef>
              <c:f>Análisis!$E$14:$E$18</c:f>
              <c:numCache>
                <c:formatCode>0%</c:formatCode>
                <c:ptCount val="4"/>
                <c:pt idx="0">
                  <c:v>3.3333333333333333E-2</c:v>
                </c:pt>
                <c:pt idx="1">
                  <c:v>3.3333333333333333E-2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57-4404-BD26-D3E671E111F9}"/>
            </c:ext>
          </c:extLst>
        </c:ser>
        <c:ser>
          <c:idx val="3"/>
          <c:order val="3"/>
          <c:tx>
            <c:strRef>
              <c:f>Análisis!$F$13</c:f>
              <c:strCache>
                <c:ptCount val="1"/>
                <c:pt idx="0">
                  <c:v>Prom. Estatus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Análisis!$B$14:$B$18</c:f>
              <c:strCache>
                <c:ptCount val="4"/>
                <c:pt idx="0">
                  <c:v>3er Sacramento</c:v>
                </c:pt>
                <c:pt idx="1">
                  <c:v>5o Sacramento </c:v>
                </c:pt>
                <c:pt idx="2">
                  <c:v>2o Sacramento-1</c:v>
                </c:pt>
                <c:pt idx="3">
                  <c:v>2o Sacramento-2</c:v>
                </c:pt>
              </c:strCache>
            </c:strRef>
          </c:cat>
          <c:val>
            <c:numRef>
              <c:f>Análisis!$F$14:$F$18</c:f>
              <c:numCache>
                <c:formatCode>0%</c:formatCode>
                <c:ptCount val="4"/>
                <c:pt idx="0">
                  <c:v>1.1111111111111112E-2</c:v>
                </c:pt>
                <c:pt idx="1">
                  <c:v>1.1111111111111112E-2</c:v>
                </c:pt>
                <c:pt idx="2">
                  <c:v>0.16666666666666666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6-4C2B-AFE6-F4A6CDF1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2303456"/>
        <c:axId val="573355656"/>
        <c:axId val="406497832"/>
      </c:bar3DChart>
      <c:catAx>
        <c:axId val="48230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3355656"/>
        <c:crosses val="autoZero"/>
        <c:auto val="1"/>
        <c:lblAlgn val="ctr"/>
        <c:lblOffset val="100"/>
        <c:noMultiLvlLbl val="0"/>
      </c:catAx>
      <c:valAx>
        <c:axId val="57335565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2303456"/>
        <c:crosses val="autoZero"/>
        <c:crossBetween val="between"/>
      </c:valAx>
      <c:serAx>
        <c:axId val="406497832"/>
        <c:scaling>
          <c:orientation val="minMax"/>
        </c:scaling>
        <c:delete val="1"/>
        <c:axPos val="b"/>
        <c:majorTickMark val="out"/>
        <c:minorTickMark val="none"/>
        <c:tickLblPos val="nextTo"/>
        <c:crossAx val="573355656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5270934683953142E-2"/>
          <c:y val="0.11065004029776172"/>
          <c:w val="0.83595056843301263"/>
          <c:h val="7.89707390083443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[Avance-2020-dashboard-final-Dic20.xlsx]Análisis!TablaDinámica5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/>
              <a:t>Avance de proyectos en Diseño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308460634152669E-2"/>
          <c:y val="0.12727460792587902"/>
          <c:w val="0.94751231558549176"/>
          <c:h val="0.509053305246761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Análisis!$C$60</c:f>
              <c:strCache>
                <c:ptCount val="1"/>
                <c:pt idx="0">
                  <c:v>Diagra.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Análisis!$B$61:$B$65</c:f>
              <c:strCache>
                <c:ptCount val="4"/>
                <c:pt idx="0">
                  <c:v>Confirmación de Fe</c:v>
                </c:pt>
                <c:pt idx="1">
                  <c:v>Matrimonio de amor</c:v>
                </c:pt>
                <c:pt idx="2">
                  <c:v>Primera Eucaristía 1</c:v>
                </c:pt>
                <c:pt idx="3">
                  <c:v>Primera Eucaristía 2</c:v>
                </c:pt>
              </c:strCache>
            </c:strRef>
          </c:cat>
          <c:val>
            <c:numRef>
              <c:f>Análisis!$C$61:$C$65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C-45E3-B1D6-E6BB55A9223F}"/>
            </c:ext>
          </c:extLst>
        </c:ser>
        <c:ser>
          <c:idx val="1"/>
          <c:order val="1"/>
          <c:tx>
            <c:strRef>
              <c:f>Análisis!$D$60</c:f>
              <c:strCache>
                <c:ptCount val="1"/>
                <c:pt idx="0">
                  <c:v>Diseño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Análisis!$B$61:$B$65</c:f>
              <c:strCache>
                <c:ptCount val="4"/>
                <c:pt idx="0">
                  <c:v>Confirmación de Fe</c:v>
                </c:pt>
                <c:pt idx="1">
                  <c:v>Matrimonio de amor</c:v>
                </c:pt>
                <c:pt idx="2">
                  <c:v>Primera Eucaristía 1</c:v>
                </c:pt>
                <c:pt idx="3">
                  <c:v>Primera Eucaristía 2</c:v>
                </c:pt>
              </c:strCache>
            </c:strRef>
          </c:cat>
          <c:val>
            <c:numRef>
              <c:f>Análisis!$D$61:$D$65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C-45E3-B1D6-E6BB55A9223F}"/>
            </c:ext>
          </c:extLst>
        </c:ser>
        <c:ser>
          <c:idx val="2"/>
          <c:order val="2"/>
          <c:tx>
            <c:strRef>
              <c:f>Análisis!$E$60</c:f>
              <c:strCache>
                <c:ptCount val="1"/>
                <c:pt idx="0">
                  <c:v>Plataf.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Análisis!$B$61:$B$65</c:f>
              <c:strCache>
                <c:ptCount val="4"/>
                <c:pt idx="0">
                  <c:v>Confirmación de Fe</c:v>
                </c:pt>
                <c:pt idx="1">
                  <c:v>Matrimonio de amor</c:v>
                </c:pt>
                <c:pt idx="2">
                  <c:v>Primera Eucaristía 1</c:v>
                </c:pt>
                <c:pt idx="3">
                  <c:v>Primera Eucaristía 2</c:v>
                </c:pt>
              </c:strCache>
            </c:strRef>
          </c:cat>
          <c:val>
            <c:numRef>
              <c:f>Análisis!$E$61:$E$65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C-45E3-B1D6-E6BB55A9223F}"/>
            </c:ext>
          </c:extLst>
        </c:ser>
        <c:ser>
          <c:idx val="3"/>
          <c:order val="3"/>
          <c:tx>
            <c:strRef>
              <c:f>Análisis!$F$60</c:f>
              <c:strCache>
                <c:ptCount val="1"/>
                <c:pt idx="0">
                  <c:v> QR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Análisis!$B$61:$B$65</c:f>
              <c:strCache>
                <c:ptCount val="4"/>
                <c:pt idx="0">
                  <c:v>Confirmación de Fe</c:v>
                </c:pt>
                <c:pt idx="1">
                  <c:v>Matrimonio de amor</c:v>
                </c:pt>
                <c:pt idx="2">
                  <c:v>Primera Eucaristía 1</c:v>
                </c:pt>
                <c:pt idx="3">
                  <c:v>Primera Eucaristía 2</c:v>
                </c:pt>
              </c:strCache>
            </c:strRef>
          </c:cat>
          <c:val>
            <c:numRef>
              <c:f>Análisis!$F$61:$F$65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C-45E3-B1D6-E6BB55A9223F}"/>
            </c:ext>
          </c:extLst>
        </c:ser>
        <c:ser>
          <c:idx val="4"/>
          <c:order val="4"/>
          <c:tx>
            <c:strRef>
              <c:f>Análisis!$G$60</c:f>
              <c:strCache>
                <c:ptCount val="1"/>
                <c:pt idx="0">
                  <c:v>Estatus-Dise.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Análisis!$B$61:$B$65</c:f>
              <c:strCache>
                <c:ptCount val="4"/>
                <c:pt idx="0">
                  <c:v>Confirmación de Fe</c:v>
                </c:pt>
                <c:pt idx="1">
                  <c:v>Matrimonio de amor</c:v>
                </c:pt>
                <c:pt idx="2">
                  <c:v>Primera Eucaristía 1</c:v>
                </c:pt>
                <c:pt idx="3">
                  <c:v>Primera Eucaristía 2</c:v>
                </c:pt>
              </c:strCache>
            </c:strRef>
          </c:cat>
          <c:val>
            <c:numRef>
              <c:f>Análisis!$G$61:$G$65</c:f>
              <c:numCache>
                <c:formatCode>0%</c:formatCode>
                <c:ptCount val="4"/>
                <c:pt idx="0">
                  <c:v>1.1111111111111112E-2</c:v>
                </c:pt>
                <c:pt idx="1">
                  <c:v>1.1111111111111112E-2</c:v>
                </c:pt>
                <c:pt idx="2">
                  <c:v>0.16666666666666666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2C-45E3-B1D6-E6BB55A92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622096"/>
        <c:axId val="486569248"/>
      </c:barChart>
      <c:catAx>
        <c:axId val="67462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6569248"/>
        <c:crosses val="autoZero"/>
        <c:auto val="1"/>
        <c:lblAlgn val="ctr"/>
        <c:lblOffset val="100"/>
        <c:noMultiLvlLbl val="0"/>
      </c:catAx>
      <c:valAx>
        <c:axId val="48656924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46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471875296168912"/>
          <c:y val="8.4844837241799975E-2"/>
          <c:w val="0.34022808955005179"/>
          <c:h val="7.2168105685147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148</xdr:row>
      <xdr:rowOff>213360</xdr:rowOff>
    </xdr:from>
    <xdr:to>
      <xdr:col>33</xdr:col>
      <xdr:colOff>449580</xdr:colOff>
      <xdr:row>194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41C86B-6ED7-4BD7-A4C1-B4D5E9470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373380</xdr:colOff>
      <xdr:row>194</xdr:row>
      <xdr:rowOff>167640</xdr:rowOff>
    </xdr:from>
    <xdr:to>
      <xdr:col>21</xdr:col>
      <xdr:colOff>45720</xdr:colOff>
      <xdr:row>208</xdr:row>
      <xdr:rowOff>74295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ítulo  1">
              <a:extLst>
                <a:ext uri="{FF2B5EF4-FFF2-40B4-BE49-F238E27FC236}">
                  <a16:creationId xmlns:a16="http://schemas.microsoft.com/office/drawing/2014/main" id="{05919800-FE1B-41AA-8191-388D052EE8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ítulo 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" y="40995600"/>
              <a:ext cx="1122426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6</xdr:col>
      <xdr:colOff>137160</xdr:colOff>
      <xdr:row>0</xdr:row>
      <xdr:rowOff>99060</xdr:rowOff>
    </xdr:from>
    <xdr:to>
      <xdr:col>13</xdr:col>
      <xdr:colOff>91440</xdr:colOff>
      <xdr:row>11</xdr:row>
      <xdr:rowOff>190500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A0650F-AC19-492A-9CBE-53E429D9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99060</xdr:colOff>
      <xdr:row>11</xdr:row>
      <xdr:rowOff>220980</xdr:rowOff>
    </xdr:from>
    <xdr:to>
      <xdr:col>32</xdr:col>
      <xdr:colOff>777240</xdr:colOff>
      <xdr:row>56</xdr:row>
      <xdr:rowOff>45720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E38B3C7-20F7-447B-BEAC-6E95869BC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34290</xdr:colOff>
      <xdr:row>59</xdr:row>
      <xdr:rowOff>15240</xdr:rowOff>
    </xdr:from>
    <xdr:to>
      <xdr:col>33</xdr:col>
      <xdr:colOff>236220</xdr:colOff>
      <xdr:row>101</xdr:row>
      <xdr:rowOff>30480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BA17F22-906E-45C9-867B-D57526DED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</xdr:colOff>
      <xdr:row>104</xdr:row>
      <xdr:rowOff>15240</xdr:rowOff>
    </xdr:from>
    <xdr:to>
      <xdr:col>33</xdr:col>
      <xdr:colOff>274320</xdr:colOff>
      <xdr:row>146</xdr:row>
      <xdr:rowOff>7620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62B0BA-DFFB-4C64-A1C7-1D67D3B7E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179294</xdr:colOff>
      <xdr:row>2</xdr:row>
      <xdr:rowOff>1</xdr:rowOff>
    </xdr:from>
    <xdr:to>
      <xdr:col>19</xdr:col>
      <xdr:colOff>412377</xdr:colOff>
      <xdr:row>35</xdr:row>
      <xdr:rowOff>21516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508653-4C4F-46B5-B6EC-94EF4C8EB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83820</xdr:colOff>
      <xdr:row>59</xdr:row>
      <xdr:rowOff>175260</xdr:rowOff>
    </xdr:from>
    <xdr:to>
      <xdr:col>22</xdr:col>
      <xdr:colOff>137160</xdr:colOff>
      <xdr:row>78</xdr:row>
      <xdr:rowOff>17929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171373-A730-4902-95F2-66D27EF9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91440</xdr:colOff>
      <xdr:row>56</xdr:row>
      <xdr:rowOff>83820</xdr:rowOff>
    </xdr:from>
    <xdr:to>
      <xdr:col>15</xdr:col>
      <xdr:colOff>777240</xdr:colOff>
      <xdr:row>81</xdr:row>
      <xdr:rowOff>106680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B4032E-DFC3-4455-BF5F-D4D53EEAC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16</xdr:col>
      <xdr:colOff>68580</xdr:colOff>
      <xdr:row>108</xdr:row>
      <xdr:rowOff>80682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6290D0C-1820-497F-9BE7-D22AECF7B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281940</xdr:colOff>
      <xdr:row>48</xdr:row>
      <xdr:rowOff>137161</xdr:rowOff>
    </xdr:from>
    <xdr:to>
      <xdr:col>5</xdr:col>
      <xdr:colOff>327660</xdr:colOff>
      <xdr:row>56</xdr:row>
      <xdr:rowOff>106681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erie ">
              <a:extLst>
                <a:ext uri="{FF2B5EF4-FFF2-40B4-BE49-F238E27FC236}">
                  <a16:creationId xmlns:a16="http://schemas.microsoft.com/office/drawing/2014/main" id="{643A4AF5-AF57-4F4A-BA49-2AB39C19F3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rie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0260" y="9532621"/>
              <a:ext cx="163068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543709</xdr:colOff>
      <xdr:row>35</xdr:row>
      <xdr:rowOff>65890</xdr:rowOff>
    </xdr:from>
    <xdr:to>
      <xdr:col>17</xdr:col>
      <xdr:colOff>331694</xdr:colOff>
      <xdr:row>53</xdr:row>
      <xdr:rowOff>152399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Título ">
              <a:extLst>
                <a:ext uri="{FF2B5EF4-FFF2-40B4-BE49-F238E27FC236}">
                  <a16:creationId xmlns:a16="http://schemas.microsoft.com/office/drawing/2014/main" id="{5CD78A94-BA3E-4D91-ABC7-F09497ACF7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ítulo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2227" y="7273514"/>
              <a:ext cx="7676926" cy="33138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281940</xdr:colOff>
      <xdr:row>35</xdr:row>
      <xdr:rowOff>45721</xdr:rowOff>
    </xdr:from>
    <xdr:to>
      <xdr:col>5</xdr:col>
      <xdr:colOff>327660</xdr:colOff>
      <xdr:row>42</xdr:row>
      <xdr:rowOff>15240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Revisión&#10;Ortog.">
              <a:extLst>
                <a:ext uri="{FF2B5EF4-FFF2-40B4-BE49-F238E27FC236}">
                  <a16:creationId xmlns:a16="http://schemas.microsoft.com/office/drawing/2014/main" id="{1A747CB1-82B3-47FA-9060-83590382FF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visión&#10;Ortog.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0260" y="7063741"/>
              <a:ext cx="1630680" cy="12496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38100</xdr:colOff>
      <xdr:row>53</xdr:row>
      <xdr:rowOff>60961</xdr:rowOff>
    </xdr:from>
    <xdr:to>
      <xdr:col>3</xdr:col>
      <xdr:colOff>198120</xdr:colOff>
      <xdr:row>56</xdr:row>
      <xdr:rowOff>121920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Revisión&#10;Técnica">
              <a:extLst>
                <a:ext uri="{FF2B5EF4-FFF2-40B4-BE49-F238E27FC236}">
                  <a16:creationId xmlns:a16="http://schemas.microsoft.com/office/drawing/2014/main" id="{A0FF9FA8-D356-4786-9207-D8A188FB5D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visión&#10;Técni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460" y="10370821"/>
              <a:ext cx="1744980" cy="609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341108</xdr:colOff>
      <xdr:row>53</xdr:row>
      <xdr:rowOff>94132</xdr:rowOff>
    </xdr:from>
    <xdr:to>
      <xdr:col>9</xdr:col>
      <xdr:colOff>251012</xdr:colOff>
      <xdr:row>57</xdr:row>
      <xdr:rowOff>8965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Avance&#10;Maq. ">
              <a:extLst>
                <a:ext uri="{FF2B5EF4-FFF2-40B4-BE49-F238E27FC236}">
                  <a16:creationId xmlns:a16="http://schemas.microsoft.com/office/drawing/2014/main" id="{73D04780-7725-4C22-A84C-D59B321557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vance&#10;Maq.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1837" y="10529050"/>
              <a:ext cx="3065481" cy="6320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30480</xdr:colOff>
      <xdr:row>49</xdr:row>
      <xdr:rowOff>137161</xdr:rowOff>
    </xdr:from>
    <xdr:to>
      <xdr:col>3</xdr:col>
      <xdr:colOff>190500</xdr:colOff>
      <xdr:row>52</xdr:row>
      <xdr:rowOff>175261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Diagra.">
              <a:extLst>
                <a:ext uri="{FF2B5EF4-FFF2-40B4-BE49-F238E27FC236}">
                  <a16:creationId xmlns:a16="http://schemas.microsoft.com/office/drawing/2014/main" id="{E8811F53-40AA-4EF5-ADFE-E2512C2F35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gra.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" y="9715501"/>
              <a:ext cx="1744980" cy="5867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38100</xdr:colOff>
      <xdr:row>45</xdr:row>
      <xdr:rowOff>160021</xdr:rowOff>
    </xdr:from>
    <xdr:to>
      <xdr:col>3</xdr:col>
      <xdr:colOff>198120</xdr:colOff>
      <xdr:row>49</xdr:row>
      <xdr:rowOff>99059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Diseño">
              <a:extLst>
                <a:ext uri="{FF2B5EF4-FFF2-40B4-BE49-F238E27FC236}">
                  <a16:creationId xmlns:a16="http://schemas.microsoft.com/office/drawing/2014/main" id="{9A90B21A-4987-49CF-8B65-3A297D506C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e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460" y="9006841"/>
              <a:ext cx="1744980" cy="670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53340</xdr:colOff>
      <xdr:row>42</xdr:row>
      <xdr:rowOff>60961</xdr:rowOff>
    </xdr:from>
    <xdr:to>
      <xdr:col>3</xdr:col>
      <xdr:colOff>213360</xdr:colOff>
      <xdr:row>45</xdr:row>
      <xdr:rowOff>121920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Avance&#10;Diseño">
              <a:extLst>
                <a:ext uri="{FF2B5EF4-FFF2-40B4-BE49-F238E27FC236}">
                  <a16:creationId xmlns:a16="http://schemas.microsoft.com/office/drawing/2014/main" id="{FCA06C02-F515-475D-86AB-C41228920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vance&#10;Dise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8359141"/>
              <a:ext cx="1744980" cy="609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22860</xdr:colOff>
      <xdr:row>38</xdr:row>
      <xdr:rowOff>144781</xdr:rowOff>
    </xdr:from>
    <xdr:to>
      <xdr:col>3</xdr:col>
      <xdr:colOff>220980</xdr:colOff>
      <xdr:row>42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Plataf.&#10;digital">
              <a:extLst>
                <a:ext uri="{FF2B5EF4-FFF2-40B4-BE49-F238E27FC236}">
                  <a16:creationId xmlns:a16="http://schemas.microsoft.com/office/drawing/2014/main" id="{83A5380A-BFB3-4EAA-996F-F0229D64EA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taf.&#10;digit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" y="7711441"/>
              <a:ext cx="1783080" cy="624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205740</xdr:colOff>
      <xdr:row>35</xdr:row>
      <xdr:rowOff>38100</xdr:rowOff>
    </xdr:from>
    <xdr:to>
      <xdr:col>3</xdr:col>
      <xdr:colOff>228600</xdr:colOff>
      <xdr:row>38</xdr:row>
      <xdr:rowOff>106680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QR &#10;dinámico">
              <a:extLst>
                <a:ext uri="{FF2B5EF4-FFF2-40B4-BE49-F238E27FC236}">
                  <a16:creationId xmlns:a16="http://schemas.microsoft.com/office/drawing/2014/main" id="{D89B673E-30B2-407C-A473-E5D2DBC34F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R &#10;dinám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740" y="7056120"/>
              <a:ext cx="1821180" cy="617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297180</xdr:colOff>
      <xdr:row>42</xdr:row>
      <xdr:rowOff>38101</xdr:rowOff>
    </xdr:from>
    <xdr:to>
      <xdr:col>5</xdr:col>
      <xdr:colOff>312420</xdr:colOff>
      <xdr:row>48</xdr:row>
      <xdr:rowOff>106681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Avance&#10;Platafo.">
              <a:extLst>
                <a:ext uri="{FF2B5EF4-FFF2-40B4-BE49-F238E27FC236}">
                  <a16:creationId xmlns:a16="http://schemas.microsoft.com/office/drawing/2014/main" id="{1265CEC6-F1DB-4C49-8037-227378D55E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vance&#10;Platafo.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0" y="8336281"/>
              <a:ext cx="1600200" cy="1165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412824</xdr:colOff>
      <xdr:row>42</xdr:row>
      <xdr:rowOff>109819</xdr:rowOff>
    </xdr:from>
    <xdr:to>
      <xdr:col>7</xdr:col>
      <xdr:colOff>511884</xdr:colOff>
      <xdr:row>51</xdr:row>
      <xdr:rowOff>29584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Estatus&#10;edición">
              <a:extLst>
                <a:ext uri="{FF2B5EF4-FFF2-40B4-BE49-F238E27FC236}">
                  <a16:creationId xmlns:a16="http://schemas.microsoft.com/office/drawing/2014/main" id="{2F053C42-7659-420D-AC12-C5AE291279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tus&#10;edi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83553" y="8572501"/>
              <a:ext cx="1676849" cy="1533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ade Antonium" refreshedDate="44224.631010300924" createdVersion="6" refreshedVersion="6" minRefreshableVersion="3" recordCount="44" xr:uid="{9B33A629-C478-4411-94EA-EF08C3AD3D97}">
  <cacheSource type="worksheet">
    <worksheetSource name="Tabla2"/>
  </cacheSource>
  <cacheFields count="26">
    <cacheField name="Núm. " numFmtId="0">
      <sharedItems containsSemiMixedTypes="0" containsString="0" containsNumber="1" containsInteger="1" minValue="1" maxValue="43"/>
    </cacheField>
    <cacheField name="I S B N " numFmtId="0">
      <sharedItems containsBlank="1"/>
    </cacheField>
    <cacheField name="Serie " numFmtId="0">
      <sharedItems containsBlank="1" count="5">
        <s v="Vivir"/>
        <s v="Misal"/>
        <s v="Parroquial"/>
        <s v="MCSJ"/>
        <m u="1"/>
      </sharedItems>
    </cacheField>
    <cacheField name="Título " numFmtId="0">
      <sharedItems containsBlank="1" count="49">
        <s v="Orientaciones Did. Edén 1 "/>
        <s v="Edén 1 (alumno)"/>
        <s v="Orientaciones Did. Edén 2"/>
        <s v="Edén 2 (alumno)"/>
        <s v="Orientaciones Did. Edén 3"/>
        <s v="Edén 3 (alumno)"/>
        <s v="Kerigma 1"/>
        <s v="Kerigma 2"/>
        <s v="Kerigma 3"/>
        <s v="Kerigma 4"/>
        <s v="Kerigma 5"/>
        <s v="Kerigma 6"/>
        <s v="Kairós 1"/>
        <s v="Kairós 2"/>
        <s v="Kairós 3"/>
        <s v="Tikva 1"/>
        <s v="Tikva 2"/>
        <s v="Tikva 3"/>
        <s v="Orientaciones Did. Kerigma "/>
        <s v="Orientaciones Did. Kairós"/>
        <s v="Orientaciones Did. Tikva"/>
        <s v="Un regalo de Fe A"/>
        <s v="Un regalo de Fe B"/>
        <s v="Un regalo de Fe C"/>
        <s v="Un regalo de Fe ABC"/>
        <s v="2o Sacramento-1"/>
        <s v="2o Sacramento-2"/>
        <s v="3er Sacramento"/>
        <s v="5o Sacramento "/>
        <s v="Flash card Kerigma 1"/>
        <s v="Flash card Kerigma 2"/>
        <s v="Flash card Kerigma 3"/>
        <s v="Anexo mcsj 01"/>
        <s v="Anexo mcsj 02"/>
        <s v="Anexo mcsj 03"/>
        <s v="Anexo mcsj 04"/>
        <s v="Anexo mcsj 05"/>
        <s v="Anexo mcsj 06"/>
        <s v="Anexo mcsj 07"/>
        <s v="Anexo mcsj 08"/>
        <s v="Anexo mcsj 09"/>
        <s v="Anexo mcsj 10"/>
        <s v="Anexo mcsj 11"/>
        <s v="Anexo mcsj 12"/>
        <m u="1"/>
        <s v="Kaiós 1" u="1"/>
        <s v="Kaiós 2" u="1"/>
        <s v="Kaiós 3" u="1"/>
        <s v="2o Sacramento " u="1"/>
      </sharedItems>
    </cacheField>
    <cacheField name="Subtítulo" numFmtId="0">
      <sharedItems containsBlank="1" count="55">
        <s v="Vivir el regalo de Dios"/>
        <s v="Vivir la amistad de Dios"/>
        <s v="Vivir la vida de Dios"/>
        <s v="Vivir la Creación "/>
        <s v="Vivir la vida"/>
        <s v="Vivir la amistad"/>
        <s v="Vivir la celebración"/>
        <s v="Vivir la vocación "/>
        <s v="Vivir el testimonio "/>
        <s v="Vivir el ser humano"/>
        <s v="Vivir la familia"/>
        <s v="Vivir la comunidad"/>
        <s v="Vivir la moral "/>
        <s v="Vivir los valores"/>
        <s v="Vivir en sociedad"/>
        <s v="Guía del maestro 1"/>
        <s v="Guía del maestro 2"/>
        <s v="Guía del maestro 3"/>
        <s v="Ciclo A"/>
        <s v="Ciclo B"/>
        <s v="Ciclo C"/>
        <s v="Ciclo perpetuo"/>
        <s v="Primera Eucaristía 1"/>
        <s v="Primera Eucaristía 2"/>
        <s v="Confirmación de Fe"/>
        <s v="Matrimonio de amor"/>
        <s v="Flash card Modulo 1"/>
        <s v="Flash card Modulo 2"/>
        <s v="Flash card Modulo 3"/>
        <s v="Vivir la Fe de san José"/>
        <s v="Vivir la misión Josefina"/>
        <s v="Vivir la familia Josefina "/>
        <s v="Vivir el servicio Josefino"/>
        <s v="Vivir el carisma Josefino"/>
        <s v="Vivir el modelo de José y María"/>
        <s v="Vivir la Fe en comunidad"/>
        <s v="Vivir el apostolado Josefino"/>
        <s v="Vivir los valores Josefinos"/>
        <s v="Vivir el apostolado de san José"/>
        <s v="Vivir el modelo de san José"/>
        <s v="Vivir la vocación de san José"/>
        <m u="1"/>
        <s v="Actualización QR-05" u="1"/>
        <s v="Primera Eucaristía" u="1"/>
        <s v="Actualización QR-03" u="1"/>
        <s v="Actualización QR-01" u="1"/>
        <s v="Actualización QR-11" u="1"/>
        <s v="Actualización QR-08" u="1"/>
        <s v="Actualización QR-06" u="1"/>
        <s v="Actualización QR-04" u="1"/>
        <s v="Actualización QR-02" u="1"/>
        <s v="Actualización QR-12" u="1"/>
        <s v="Actualización QR-10" u="1"/>
        <s v="Actualización QR-09" u="1"/>
        <s v="Actualización QR-07" u="1"/>
      </sharedItems>
    </cacheField>
    <cacheField name="Grado _x000a_escolar " numFmtId="0">
      <sharedItems/>
    </cacheField>
    <cacheField name="Autores" numFmtId="0">
      <sharedItems/>
    </cacheField>
    <cacheField name="Formato " numFmtId="0">
      <sharedItems/>
    </cacheField>
    <cacheField name="No_x000a_Pág." numFmtId="0">
      <sharedItems containsSemiMixedTypes="0" containsString="0" containsNumber="1" containsInteger="1" minValue="16" maxValue="712"/>
    </cacheField>
    <cacheField name="No_x000a_ Unidad" numFmtId="0">
      <sharedItems containsSemiMixedTypes="0" containsString="0" containsNumber="1" containsInteger="1" minValue="1" maxValue="12"/>
    </cacheField>
    <cacheField name="No_x000a_Lecc." numFmtId="0">
      <sharedItems containsSemiMixedTypes="0" containsString="0" containsNumber="1" containsInteger="1" minValue="1" maxValue="80"/>
    </cacheField>
    <cacheField name="No_x000a_Plieg." numFmtId="0">
      <sharedItems containsSemiMixedTypes="0" containsString="0" containsNumber="1" minValue="1" maxValue="44.5"/>
    </cacheField>
    <cacheField name="Captura_x000a_Edic." numFmtId="9">
      <sharedItems containsSemiMixedTypes="0" containsString="0" containsNumber="1" minValue="0.1" maxValue="1"/>
    </cacheField>
    <cacheField name="Revisión_x000a_Ortog." numFmtId="9">
      <sharedItems containsSemiMixedTypes="0" containsString="0" containsNumber="1" minValue="0" maxValue="1" count="4">
        <n v="1"/>
        <n v="0.5"/>
        <n v="0"/>
        <n v="0.9" u="1"/>
      </sharedItems>
    </cacheField>
    <cacheField name="Revisión_x000a_Técnica" numFmtId="9">
      <sharedItems containsSemiMixedTypes="0" containsString="0" containsNumber="1" minValue="0" maxValue="1" count="4">
        <n v="1"/>
        <n v="0"/>
        <n v="0.6" u="1"/>
        <n v="0.9" u="1"/>
      </sharedItems>
    </cacheField>
    <cacheField name="Impri_x000a_mátur" numFmtId="0">
      <sharedItems containsSemiMixedTypes="0" containsString="0" containsNumber="1" minValue="0" maxValue="0.01"/>
    </cacheField>
    <cacheField name="Avance_x000a_Maq. " numFmtId="9">
      <sharedItems containsSemiMixedTypes="0" containsString="0" containsNumber="1" minValue="3.3333333333333333E-2" maxValue="1" count="10">
        <n v="1"/>
        <n v="0.5"/>
        <n v="3.3333333333333333E-2"/>
        <n v="0.33333333333333331"/>
        <n v="0.83333333333333337" u="1"/>
        <n v="0.3" u="1"/>
        <n v="0.9" u="1"/>
        <n v="6.6666666666666666E-2" u="1"/>
        <n v="0.23333333333333331" u="1"/>
        <n v="0.6333333333333333" u="1"/>
      </sharedItems>
    </cacheField>
    <cacheField name="Diagra." numFmtId="9">
      <sharedItems containsSemiMixedTypes="0" containsString="0" containsNumber="1" containsInteger="1" minValue="0" maxValue="1" count="2">
        <n v="0"/>
        <n v="1"/>
      </sharedItems>
    </cacheField>
    <cacheField name="Diseño" numFmtId="9">
      <sharedItems containsSemiMixedTypes="0" containsString="0" containsNumber="1" containsInteger="1" minValue="0" maxValue="1" count="2">
        <n v="0"/>
        <n v="1"/>
      </sharedItems>
    </cacheField>
    <cacheField name="Avance_x000a_Diseño" numFmtId="9">
      <sharedItems containsSemiMixedTypes="0" containsString="0" containsNumber="1" minValue="0" maxValue="1" count="3">
        <n v="0"/>
        <n v="1"/>
        <n v="0.5" u="1"/>
      </sharedItems>
    </cacheField>
    <cacheField name="Plataf._x000a_digital" numFmtId="9">
      <sharedItems containsSemiMixedTypes="0" containsString="0" containsNumber="1" containsInteger="1" minValue="0" maxValue="1" count="2">
        <n v="0"/>
        <n v="1"/>
      </sharedItems>
    </cacheField>
    <cacheField name="QR _x000a_dinámico" numFmtId="9">
      <sharedItems containsSemiMixedTypes="0" containsString="0" containsNumber="1" minValue="0" maxValue="1" count="5">
        <n v="0"/>
        <n v="1"/>
        <n v="0.9" u="1"/>
        <n v="0.95" u="1"/>
        <n v="0.5" u="1"/>
      </sharedItems>
    </cacheField>
    <cacheField name="Avance_x000a_Platafo." numFmtId="9">
      <sharedItems containsSemiMixedTypes="0" containsString="0" containsNumber="1" minValue="0" maxValue="1" count="6">
        <n v="0"/>
        <n v="1"/>
        <n v="0.25" u="1"/>
        <n v="0.97499999999999998" u="1"/>
        <n v="0.45" u="1"/>
        <n v="0.5" u="1"/>
      </sharedItems>
    </cacheField>
    <cacheField name="Estatus_x000a_edición" numFmtId="9">
      <sharedItems containsSemiMixedTypes="0" containsString="0" containsNumber="1" minValue="1.1111111111111112E-2" maxValue="1" count="17">
        <n v="0.33333333333333331"/>
        <n v="1"/>
        <n v="0.66666666666666663"/>
        <n v="0.16666666666666666"/>
        <n v="1.1111111111111112E-2"/>
        <n v="0.1111111111111111"/>
        <n v="0.9916666666666667" u="1"/>
        <n v="2.2222222222222223E-2" u="1"/>
        <n v="0.83333333333333337" u="1"/>
        <n v="9.9999999999999992E-2" u="1"/>
        <n v="0.3" u="1"/>
        <n v="0.27777777777777779" u="1"/>
        <n v="0.19444444444444442" u="1"/>
        <n v="7.7777777777777765E-2" u="1"/>
        <n v="0.26111111111111113" u="1"/>
        <n v="0.5" u="1"/>
        <n v="0.21111111111111111" u="1"/>
      </sharedItems>
    </cacheField>
    <cacheField name="Año_x000a_edic." numFmtId="0">
      <sharedItems containsSemiMixedTypes="0" containsString="0" containsNumber="1" containsInteger="1" minValue="2020" maxValue="2050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 pivotCacheId="20684549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n v="1"/>
    <m/>
    <x v="0"/>
    <x v="0"/>
    <x v="0"/>
    <s v="1o Pree."/>
    <s v="José Antonio Andrade"/>
    <s v="Carta"/>
    <n v="256"/>
    <n v="6"/>
    <n v="6"/>
    <n v="16"/>
    <n v="1"/>
    <x v="0"/>
    <x v="0"/>
    <n v="0"/>
    <x v="0"/>
    <x v="0"/>
    <x v="0"/>
    <x v="0"/>
    <x v="0"/>
    <x v="0"/>
    <x v="0"/>
    <x v="0"/>
    <n v="2020"/>
    <m/>
  </r>
  <r>
    <n v="2"/>
    <m/>
    <x v="0"/>
    <x v="1"/>
    <x v="0"/>
    <s v="1o Pree."/>
    <s v="José Antonio Andrade"/>
    <s v="Carta"/>
    <n v="88"/>
    <n v="6"/>
    <n v="6"/>
    <n v="5.5"/>
    <n v="1"/>
    <x v="0"/>
    <x v="0"/>
    <n v="0"/>
    <x v="0"/>
    <x v="0"/>
    <x v="0"/>
    <x v="0"/>
    <x v="0"/>
    <x v="0"/>
    <x v="0"/>
    <x v="0"/>
    <n v="2020"/>
    <m/>
  </r>
  <r>
    <n v="3"/>
    <m/>
    <x v="0"/>
    <x v="2"/>
    <x v="1"/>
    <s v="2o Pree."/>
    <s v="José Antonio Andrade"/>
    <s v="Carta"/>
    <n v="256"/>
    <n v="6"/>
    <n v="6"/>
    <n v="16"/>
    <n v="1"/>
    <x v="0"/>
    <x v="0"/>
    <n v="0"/>
    <x v="0"/>
    <x v="0"/>
    <x v="0"/>
    <x v="0"/>
    <x v="0"/>
    <x v="0"/>
    <x v="0"/>
    <x v="0"/>
    <n v="2020"/>
    <m/>
  </r>
  <r>
    <n v="4"/>
    <m/>
    <x v="0"/>
    <x v="3"/>
    <x v="1"/>
    <s v="2o Pree."/>
    <s v="José Antonio Andrade"/>
    <s v="Carta"/>
    <n v="88"/>
    <n v="6"/>
    <n v="6"/>
    <n v="5.5"/>
    <n v="1"/>
    <x v="0"/>
    <x v="0"/>
    <n v="0"/>
    <x v="0"/>
    <x v="0"/>
    <x v="0"/>
    <x v="0"/>
    <x v="0"/>
    <x v="0"/>
    <x v="0"/>
    <x v="0"/>
    <n v="2020"/>
    <m/>
  </r>
  <r>
    <n v="5"/>
    <m/>
    <x v="0"/>
    <x v="4"/>
    <x v="2"/>
    <s v="3o Pree."/>
    <s v="José Antonio Andrade"/>
    <s v="Carta"/>
    <n v="256"/>
    <n v="6"/>
    <n v="6"/>
    <n v="16"/>
    <n v="1"/>
    <x v="0"/>
    <x v="0"/>
    <n v="0"/>
    <x v="0"/>
    <x v="0"/>
    <x v="0"/>
    <x v="0"/>
    <x v="0"/>
    <x v="0"/>
    <x v="0"/>
    <x v="0"/>
    <n v="2020"/>
    <m/>
  </r>
  <r>
    <n v="6"/>
    <m/>
    <x v="0"/>
    <x v="5"/>
    <x v="2"/>
    <s v="3o Pree."/>
    <s v="José Antonio Andrade"/>
    <s v="Carta"/>
    <n v="88"/>
    <n v="6"/>
    <n v="6"/>
    <n v="5.5"/>
    <n v="1"/>
    <x v="0"/>
    <x v="0"/>
    <n v="0"/>
    <x v="0"/>
    <x v="0"/>
    <x v="0"/>
    <x v="0"/>
    <x v="0"/>
    <x v="0"/>
    <x v="0"/>
    <x v="0"/>
    <n v="2020"/>
    <m/>
  </r>
  <r>
    <n v="7"/>
    <s v="978-607-8612-95-6"/>
    <x v="0"/>
    <x v="6"/>
    <x v="3"/>
    <s v="1o Prim."/>
    <s v="Arturo Urrutia Cuen"/>
    <s v="Carta"/>
    <n v="160"/>
    <n v="6"/>
    <n v="40"/>
    <n v="10"/>
    <n v="1"/>
    <x v="0"/>
    <x v="0"/>
    <n v="0.01"/>
    <x v="0"/>
    <x v="1"/>
    <x v="1"/>
    <x v="1"/>
    <x v="1"/>
    <x v="1"/>
    <x v="1"/>
    <x v="1"/>
    <n v="2020"/>
    <s v="En promoción"/>
  </r>
  <r>
    <n v="8"/>
    <s v="978-607-8672-04-2"/>
    <x v="0"/>
    <x v="7"/>
    <x v="4"/>
    <s v="2o Prim."/>
    <s v="Arturo Urrutia Cuen"/>
    <s v="Carta"/>
    <n v="160"/>
    <n v="6"/>
    <n v="40"/>
    <n v="10"/>
    <n v="1"/>
    <x v="0"/>
    <x v="0"/>
    <n v="0.01"/>
    <x v="0"/>
    <x v="1"/>
    <x v="1"/>
    <x v="1"/>
    <x v="1"/>
    <x v="1"/>
    <x v="1"/>
    <x v="1"/>
    <n v="2020"/>
    <s v="En promoción"/>
  </r>
  <r>
    <n v="9"/>
    <s v="978-607-8672-02-8"/>
    <x v="0"/>
    <x v="8"/>
    <x v="5"/>
    <s v="3o Prim."/>
    <s v="Rocío del Carmen Cano Cruz"/>
    <s v="Carta"/>
    <n v="168"/>
    <n v="6"/>
    <n v="40"/>
    <n v="10.5"/>
    <n v="1"/>
    <x v="0"/>
    <x v="0"/>
    <n v="0.01"/>
    <x v="0"/>
    <x v="1"/>
    <x v="1"/>
    <x v="1"/>
    <x v="1"/>
    <x v="1"/>
    <x v="1"/>
    <x v="1"/>
    <n v="2020"/>
    <s v="En promoción"/>
  </r>
  <r>
    <n v="10"/>
    <s v="978-607-8672-03-5"/>
    <x v="0"/>
    <x v="9"/>
    <x v="6"/>
    <s v="4o Prim."/>
    <s v="Rocío del Carmen Cano Cruz"/>
    <s v="Carta"/>
    <n v="168"/>
    <n v="6"/>
    <n v="40"/>
    <n v="10.5"/>
    <n v="1"/>
    <x v="0"/>
    <x v="0"/>
    <n v="0.01"/>
    <x v="0"/>
    <x v="1"/>
    <x v="1"/>
    <x v="1"/>
    <x v="1"/>
    <x v="1"/>
    <x v="1"/>
    <x v="1"/>
    <n v="2020"/>
    <s v="En promoción"/>
  </r>
  <r>
    <n v="11"/>
    <s v="978-607-8612-97-0"/>
    <x v="0"/>
    <x v="10"/>
    <x v="7"/>
    <s v="5o Prim."/>
    <s v="Alejandro Navarro Franco"/>
    <s v="Carta"/>
    <n v="168"/>
    <n v="6"/>
    <n v="40"/>
    <n v="10.5"/>
    <n v="1"/>
    <x v="0"/>
    <x v="0"/>
    <n v="0.01"/>
    <x v="0"/>
    <x v="1"/>
    <x v="1"/>
    <x v="1"/>
    <x v="1"/>
    <x v="1"/>
    <x v="1"/>
    <x v="1"/>
    <n v="2020"/>
    <s v="En promoción"/>
  </r>
  <r>
    <n v="12"/>
    <s v="978-607-8672-00-4"/>
    <x v="0"/>
    <x v="11"/>
    <x v="8"/>
    <s v="6o Prim."/>
    <s v="Alejandro Navarro Franco"/>
    <s v="Carta"/>
    <n v="168"/>
    <n v="6"/>
    <n v="40"/>
    <n v="10.5"/>
    <n v="1"/>
    <x v="0"/>
    <x v="0"/>
    <n v="0.01"/>
    <x v="0"/>
    <x v="1"/>
    <x v="1"/>
    <x v="1"/>
    <x v="1"/>
    <x v="1"/>
    <x v="1"/>
    <x v="1"/>
    <n v="2020"/>
    <s v="En promoción"/>
  </r>
  <r>
    <n v="13"/>
    <s v="978-607-8672-01-1"/>
    <x v="0"/>
    <x v="12"/>
    <x v="9"/>
    <s v="1o Sec."/>
    <s v="María del Pilar Ochoa Méndez"/>
    <s v="Carta"/>
    <n v="232"/>
    <n v="5"/>
    <n v="40"/>
    <n v="14.5"/>
    <n v="1"/>
    <x v="0"/>
    <x v="0"/>
    <n v="0.01"/>
    <x v="0"/>
    <x v="1"/>
    <x v="1"/>
    <x v="1"/>
    <x v="1"/>
    <x v="1"/>
    <x v="1"/>
    <x v="1"/>
    <n v="2020"/>
    <s v="En promoción"/>
  </r>
  <r>
    <n v="14"/>
    <s v="978-607-9612-96-3"/>
    <x v="0"/>
    <x v="13"/>
    <x v="10"/>
    <s v="2o Sec."/>
    <s v="Mónica Orozco Lozano"/>
    <s v="Carta"/>
    <n v="232"/>
    <n v="5"/>
    <n v="40"/>
    <n v="14.5"/>
    <n v="1"/>
    <x v="0"/>
    <x v="0"/>
    <n v="0.01"/>
    <x v="0"/>
    <x v="1"/>
    <x v="1"/>
    <x v="1"/>
    <x v="1"/>
    <x v="1"/>
    <x v="1"/>
    <x v="1"/>
    <n v="2020"/>
    <s v="En promoción"/>
  </r>
  <r>
    <n v="15"/>
    <s v="978-607-8672-05-9"/>
    <x v="0"/>
    <x v="14"/>
    <x v="11"/>
    <s v="3o Sec."/>
    <s v="Alejandra Calleja Cantú"/>
    <s v="Carta"/>
    <n v="232"/>
    <n v="5"/>
    <n v="40"/>
    <n v="14.5"/>
    <n v="1"/>
    <x v="0"/>
    <x v="0"/>
    <n v="0.01"/>
    <x v="0"/>
    <x v="1"/>
    <x v="1"/>
    <x v="1"/>
    <x v="1"/>
    <x v="1"/>
    <x v="1"/>
    <x v="1"/>
    <n v="2020"/>
    <s v="En promoción"/>
  </r>
  <r>
    <n v="16"/>
    <s v="978-607-8672-07-3"/>
    <x v="0"/>
    <x v="15"/>
    <x v="12"/>
    <s v="1o Bach."/>
    <s v="Edgar Tramón González "/>
    <s v="Carta"/>
    <n v="232"/>
    <n v="5"/>
    <n v="40"/>
    <n v="14.5"/>
    <n v="1"/>
    <x v="0"/>
    <x v="0"/>
    <n v="0.01"/>
    <x v="0"/>
    <x v="1"/>
    <x v="1"/>
    <x v="1"/>
    <x v="1"/>
    <x v="1"/>
    <x v="1"/>
    <x v="1"/>
    <n v="2020"/>
    <s v="En promoción"/>
  </r>
  <r>
    <n v="17"/>
    <s v="978-607-8672-06-6"/>
    <x v="0"/>
    <x v="16"/>
    <x v="13"/>
    <s v="2o Bach."/>
    <s v="Ernesto Tress Yánez"/>
    <s v="Carta"/>
    <n v="232"/>
    <n v="5"/>
    <n v="40"/>
    <n v="14.5"/>
    <n v="1"/>
    <x v="0"/>
    <x v="0"/>
    <n v="0.01"/>
    <x v="0"/>
    <x v="1"/>
    <x v="1"/>
    <x v="1"/>
    <x v="1"/>
    <x v="1"/>
    <x v="1"/>
    <x v="1"/>
    <n v="2020"/>
    <s v="En promoción"/>
  </r>
  <r>
    <n v="18"/>
    <s v="978-607-8672-08-0"/>
    <x v="0"/>
    <x v="17"/>
    <x v="14"/>
    <s v="3o Bach."/>
    <s v="Alejandro Mejía Pereda"/>
    <s v="Carta"/>
    <n v="232"/>
    <n v="5"/>
    <n v="40"/>
    <n v="14.5"/>
    <n v="1"/>
    <x v="0"/>
    <x v="0"/>
    <n v="0.01"/>
    <x v="0"/>
    <x v="1"/>
    <x v="1"/>
    <x v="1"/>
    <x v="1"/>
    <x v="1"/>
    <x v="1"/>
    <x v="1"/>
    <n v="2020"/>
    <s v="En promoción"/>
  </r>
  <r>
    <n v="19"/>
    <m/>
    <x v="0"/>
    <x v="18"/>
    <x v="15"/>
    <s v="Prim. "/>
    <s v="José Antonio Andrade"/>
    <s v="Carta"/>
    <n v="160"/>
    <n v="5"/>
    <n v="5"/>
    <n v="10"/>
    <n v="1"/>
    <x v="0"/>
    <x v="0"/>
    <n v="0"/>
    <x v="0"/>
    <x v="1"/>
    <x v="1"/>
    <x v="1"/>
    <x v="1"/>
    <x v="1"/>
    <x v="1"/>
    <x v="1"/>
    <n v="2020"/>
    <m/>
  </r>
  <r>
    <n v="20"/>
    <m/>
    <x v="0"/>
    <x v="19"/>
    <x v="16"/>
    <s v="Sec. "/>
    <s v="José Antonio Andrade"/>
    <s v="Carta"/>
    <n v="160"/>
    <n v="5"/>
    <n v="5"/>
    <n v="10"/>
    <n v="1"/>
    <x v="0"/>
    <x v="0"/>
    <n v="0"/>
    <x v="0"/>
    <x v="1"/>
    <x v="1"/>
    <x v="1"/>
    <x v="1"/>
    <x v="1"/>
    <x v="1"/>
    <x v="1"/>
    <n v="2020"/>
    <m/>
  </r>
  <r>
    <n v="21"/>
    <m/>
    <x v="0"/>
    <x v="20"/>
    <x v="17"/>
    <s v="Bach. "/>
    <s v="José Antonio Andrade"/>
    <s v="Carta"/>
    <n v="160"/>
    <n v="5"/>
    <n v="5"/>
    <n v="10"/>
    <n v="1"/>
    <x v="0"/>
    <x v="0"/>
    <n v="0"/>
    <x v="0"/>
    <x v="1"/>
    <x v="1"/>
    <x v="1"/>
    <x v="1"/>
    <x v="1"/>
    <x v="1"/>
    <x v="1"/>
    <n v="2020"/>
    <m/>
  </r>
  <r>
    <n v="22"/>
    <m/>
    <x v="1"/>
    <x v="21"/>
    <x v="18"/>
    <s v="General"/>
    <s v="José Antonio Andrade"/>
    <s v="1/2 carta"/>
    <n v="440"/>
    <n v="1"/>
    <n v="1"/>
    <n v="27.5"/>
    <n v="1"/>
    <x v="0"/>
    <x v="0"/>
    <n v="0"/>
    <x v="0"/>
    <x v="1"/>
    <x v="1"/>
    <x v="1"/>
    <x v="0"/>
    <x v="0"/>
    <x v="0"/>
    <x v="2"/>
    <n v="2020"/>
    <m/>
  </r>
  <r>
    <n v="23"/>
    <m/>
    <x v="1"/>
    <x v="22"/>
    <x v="19"/>
    <s v="General"/>
    <s v="José Antonio Andrade"/>
    <s v="1/2 carta"/>
    <n v="448"/>
    <n v="1"/>
    <n v="1"/>
    <n v="28"/>
    <n v="1"/>
    <x v="0"/>
    <x v="0"/>
    <n v="0"/>
    <x v="0"/>
    <x v="1"/>
    <x v="1"/>
    <x v="1"/>
    <x v="0"/>
    <x v="0"/>
    <x v="0"/>
    <x v="2"/>
    <n v="2021"/>
    <m/>
  </r>
  <r>
    <n v="24"/>
    <m/>
    <x v="1"/>
    <x v="23"/>
    <x v="20"/>
    <s v="General"/>
    <s v="José Antonio Andrade"/>
    <s v="1/2 carta"/>
    <n v="440"/>
    <n v="1"/>
    <n v="1"/>
    <n v="27.5"/>
    <n v="1"/>
    <x v="0"/>
    <x v="0"/>
    <n v="0"/>
    <x v="0"/>
    <x v="0"/>
    <x v="0"/>
    <x v="0"/>
    <x v="0"/>
    <x v="0"/>
    <x v="0"/>
    <x v="0"/>
    <n v="2022"/>
    <m/>
  </r>
  <r>
    <n v="25"/>
    <m/>
    <x v="1"/>
    <x v="24"/>
    <x v="21"/>
    <s v="General"/>
    <s v="José Antonio Andrade"/>
    <s v="1/2 carta"/>
    <n v="712"/>
    <n v="3"/>
    <n v="3"/>
    <n v="44.5"/>
    <n v="1"/>
    <x v="0"/>
    <x v="0"/>
    <n v="0"/>
    <x v="0"/>
    <x v="0"/>
    <x v="0"/>
    <x v="0"/>
    <x v="0"/>
    <x v="0"/>
    <x v="0"/>
    <x v="0"/>
    <n v="2050"/>
    <m/>
  </r>
  <r>
    <n v="26"/>
    <m/>
    <x v="2"/>
    <x v="25"/>
    <x v="22"/>
    <s v="Parroquia"/>
    <s v="José Antonio Andrade"/>
    <s v="Carta"/>
    <n v="304"/>
    <n v="5"/>
    <n v="38"/>
    <n v="19"/>
    <n v="1"/>
    <x v="1"/>
    <x v="1"/>
    <n v="0"/>
    <x v="1"/>
    <x v="0"/>
    <x v="0"/>
    <x v="0"/>
    <x v="0"/>
    <x v="0"/>
    <x v="0"/>
    <x v="3"/>
    <n v="2021"/>
    <m/>
  </r>
  <r>
    <n v="26"/>
    <m/>
    <x v="2"/>
    <x v="26"/>
    <x v="23"/>
    <s v="Parroquia"/>
    <s v="José Antonio Andrade"/>
    <s v="Carta"/>
    <n v="304"/>
    <n v="5"/>
    <n v="38"/>
    <n v="19"/>
    <n v="1"/>
    <x v="1"/>
    <x v="1"/>
    <n v="0"/>
    <x v="1"/>
    <x v="0"/>
    <x v="0"/>
    <x v="0"/>
    <x v="0"/>
    <x v="0"/>
    <x v="0"/>
    <x v="3"/>
    <n v="2021"/>
    <m/>
  </r>
  <r>
    <n v="27"/>
    <m/>
    <x v="2"/>
    <x v="27"/>
    <x v="24"/>
    <s v="Parroquia"/>
    <s v="José Antonio Andrade"/>
    <s v="Carta"/>
    <n v="240"/>
    <n v="6"/>
    <n v="60"/>
    <n v="15"/>
    <n v="0.1"/>
    <x v="2"/>
    <x v="1"/>
    <n v="0"/>
    <x v="2"/>
    <x v="0"/>
    <x v="0"/>
    <x v="0"/>
    <x v="0"/>
    <x v="0"/>
    <x v="0"/>
    <x v="4"/>
    <n v="2021"/>
    <m/>
  </r>
  <r>
    <n v="28"/>
    <m/>
    <x v="2"/>
    <x v="28"/>
    <x v="25"/>
    <s v="Parroquia"/>
    <s v="José Antonio Andrade"/>
    <s v="Carta"/>
    <n v="160"/>
    <n v="6"/>
    <n v="40"/>
    <n v="10"/>
    <n v="0.1"/>
    <x v="2"/>
    <x v="1"/>
    <n v="0"/>
    <x v="2"/>
    <x v="0"/>
    <x v="0"/>
    <x v="0"/>
    <x v="0"/>
    <x v="0"/>
    <x v="0"/>
    <x v="4"/>
    <n v="2021"/>
    <m/>
  </r>
  <r>
    <n v="29"/>
    <m/>
    <x v="0"/>
    <x v="29"/>
    <x v="26"/>
    <s v="1-2 Prim."/>
    <s v="José Antonio Andrade"/>
    <s v="Carta"/>
    <n v="164"/>
    <n v="12"/>
    <n v="80"/>
    <n v="10.25"/>
    <n v="1"/>
    <x v="0"/>
    <x v="0"/>
    <n v="0"/>
    <x v="0"/>
    <x v="0"/>
    <x v="0"/>
    <x v="0"/>
    <x v="0"/>
    <x v="0"/>
    <x v="0"/>
    <x v="0"/>
    <n v="2020"/>
    <m/>
  </r>
  <r>
    <n v="30"/>
    <m/>
    <x v="0"/>
    <x v="30"/>
    <x v="27"/>
    <s v="3-4 Prim."/>
    <s v="José Antonio Andrade"/>
    <s v="Carta"/>
    <n v="164"/>
    <n v="12"/>
    <n v="80"/>
    <n v="10.25"/>
    <n v="1"/>
    <x v="0"/>
    <x v="0"/>
    <n v="0"/>
    <x v="0"/>
    <x v="0"/>
    <x v="0"/>
    <x v="0"/>
    <x v="0"/>
    <x v="0"/>
    <x v="0"/>
    <x v="0"/>
    <n v="2020"/>
    <m/>
  </r>
  <r>
    <n v="31"/>
    <m/>
    <x v="0"/>
    <x v="31"/>
    <x v="28"/>
    <s v="5-6 Prim."/>
    <s v="José Antonio Andrade"/>
    <s v="Carta"/>
    <n v="164"/>
    <n v="12"/>
    <n v="80"/>
    <n v="10.25"/>
    <n v="1"/>
    <x v="0"/>
    <x v="0"/>
    <n v="0"/>
    <x v="0"/>
    <x v="0"/>
    <x v="0"/>
    <x v="0"/>
    <x v="0"/>
    <x v="0"/>
    <x v="0"/>
    <x v="0"/>
    <n v="2020"/>
    <m/>
  </r>
  <r>
    <n v="32"/>
    <m/>
    <x v="3"/>
    <x v="32"/>
    <x v="29"/>
    <s v="1o Prim."/>
    <s v="José Antonio Andrade"/>
    <s v="Carta"/>
    <n v="16"/>
    <n v="1"/>
    <n v="4"/>
    <n v="1"/>
    <n v="1"/>
    <x v="0"/>
    <x v="0"/>
    <n v="0"/>
    <x v="0"/>
    <x v="0"/>
    <x v="0"/>
    <x v="0"/>
    <x v="0"/>
    <x v="0"/>
    <x v="0"/>
    <x v="0"/>
    <n v="2020"/>
    <m/>
  </r>
  <r>
    <n v="33"/>
    <m/>
    <x v="3"/>
    <x v="33"/>
    <x v="30"/>
    <s v="2o Prim."/>
    <s v="José Antonio Andrade"/>
    <s v="Carta"/>
    <n v="16"/>
    <n v="1"/>
    <n v="4"/>
    <n v="1"/>
    <n v="1"/>
    <x v="0"/>
    <x v="0"/>
    <n v="0"/>
    <x v="0"/>
    <x v="0"/>
    <x v="0"/>
    <x v="0"/>
    <x v="0"/>
    <x v="0"/>
    <x v="0"/>
    <x v="0"/>
    <n v="2020"/>
    <m/>
  </r>
  <r>
    <n v="34"/>
    <m/>
    <x v="3"/>
    <x v="34"/>
    <x v="31"/>
    <s v="3o Prim."/>
    <s v="José Antonio Andrade"/>
    <s v="Carta"/>
    <n v="16"/>
    <n v="1"/>
    <n v="4"/>
    <n v="1"/>
    <n v="1"/>
    <x v="0"/>
    <x v="0"/>
    <n v="0"/>
    <x v="0"/>
    <x v="0"/>
    <x v="0"/>
    <x v="0"/>
    <x v="0"/>
    <x v="0"/>
    <x v="0"/>
    <x v="0"/>
    <n v="2020"/>
    <m/>
  </r>
  <r>
    <n v="35"/>
    <m/>
    <x v="3"/>
    <x v="35"/>
    <x v="32"/>
    <s v="4o Prim."/>
    <s v="José Antonio Andrade"/>
    <s v="Carta"/>
    <n v="16"/>
    <n v="1"/>
    <n v="4"/>
    <n v="1"/>
    <n v="1"/>
    <x v="0"/>
    <x v="0"/>
    <n v="0"/>
    <x v="0"/>
    <x v="0"/>
    <x v="0"/>
    <x v="0"/>
    <x v="0"/>
    <x v="0"/>
    <x v="0"/>
    <x v="0"/>
    <n v="2020"/>
    <m/>
  </r>
  <r>
    <n v="36"/>
    <m/>
    <x v="3"/>
    <x v="36"/>
    <x v="33"/>
    <s v="5o Prim."/>
    <s v="José Antonio Andrade"/>
    <s v="Carta"/>
    <n v="16"/>
    <n v="1"/>
    <n v="4"/>
    <n v="1"/>
    <n v="1"/>
    <x v="0"/>
    <x v="0"/>
    <n v="0"/>
    <x v="0"/>
    <x v="0"/>
    <x v="0"/>
    <x v="0"/>
    <x v="0"/>
    <x v="0"/>
    <x v="0"/>
    <x v="0"/>
    <n v="2020"/>
    <m/>
  </r>
  <r>
    <n v="37"/>
    <m/>
    <x v="3"/>
    <x v="37"/>
    <x v="34"/>
    <s v="6o Prim."/>
    <s v="José Antonio Andrade"/>
    <s v="Carta"/>
    <n v="16"/>
    <n v="1"/>
    <n v="4"/>
    <n v="1"/>
    <n v="1"/>
    <x v="0"/>
    <x v="0"/>
    <n v="0"/>
    <x v="0"/>
    <x v="0"/>
    <x v="0"/>
    <x v="0"/>
    <x v="0"/>
    <x v="0"/>
    <x v="0"/>
    <x v="0"/>
    <n v="2020"/>
    <m/>
  </r>
  <r>
    <n v="38"/>
    <m/>
    <x v="3"/>
    <x v="38"/>
    <x v="35"/>
    <s v="1o Sec."/>
    <s v="José Antonio Andrade"/>
    <s v="Carta"/>
    <n v="24"/>
    <n v="1"/>
    <n v="4"/>
    <n v="1.5"/>
    <n v="1"/>
    <x v="0"/>
    <x v="0"/>
    <n v="0"/>
    <x v="0"/>
    <x v="0"/>
    <x v="0"/>
    <x v="0"/>
    <x v="0"/>
    <x v="0"/>
    <x v="0"/>
    <x v="0"/>
    <n v="2020"/>
    <m/>
  </r>
  <r>
    <n v="39"/>
    <m/>
    <x v="3"/>
    <x v="39"/>
    <x v="36"/>
    <s v="2o Sec."/>
    <s v="José Antonio Andrade"/>
    <s v="Carta"/>
    <n v="24"/>
    <n v="1"/>
    <n v="4"/>
    <n v="1.5"/>
    <n v="1"/>
    <x v="0"/>
    <x v="0"/>
    <n v="0"/>
    <x v="0"/>
    <x v="0"/>
    <x v="0"/>
    <x v="0"/>
    <x v="0"/>
    <x v="0"/>
    <x v="0"/>
    <x v="0"/>
    <n v="2020"/>
    <m/>
  </r>
  <r>
    <n v="40"/>
    <m/>
    <x v="3"/>
    <x v="40"/>
    <x v="37"/>
    <s v="3o Sec."/>
    <s v="José Antonio Andrade"/>
    <s v="Carta"/>
    <n v="24"/>
    <n v="1"/>
    <n v="4"/>
    <n v="1.5"/>
    <n v="1"/>
    <x v="0"/>
    <x v="0"/>
    <n v="0"/>
    <x v="0"/>
    <x v="0"/>
    <x v="0"/>
    <x v="0"/>
    <x v="0"/>
    <x v="0"/>
    <x v="0"/>
    <x v="0"/>
    <n v="2020"/>
    <m/>
  </r>
  <r>
    <n v="41"/>
    <m/>
    <x v="3"/>
    <x v="41"/>
    <x v="38"/>
    <s v="1o Bach."/>
    <s v="José Antonio Andrade"/>
    <s v="Carta"/>
    <n v="24"/>
    <n v="1"/>
    <n v="4"/>
    <n v="1.5"/>
    <n v="1"/>
    <x v="0"/>
    <x v="0"/>
    <n v="0"/>
    <x v="0"/>
    <x v="0"/>
    <x v="0"/>
    <x v="0"/>
    <x v="0"/>
    <x v="0"/>
    <x v="0"/>
    <x v="0"/>
    <n v="2020"/>
    <m/>
  </r>
  <r>
    <n v="42"/>
    <m/>
    <x v="3"/>
    <x v="42"/>
    <x v="39"/>
    <s v="2o Bach."/>
    <s v="José Antonio Andrade"/>
    <s v="Carta"/>
    <n v="24"/>
    <n v="1"/>
    <n v="4"/>
    <n v="1.5"/>
    <n v="1"/>
    <x v="0"/>
    <x v="0"/>
    <n v="0"/>
    <x v="0"/>
    <x v="0"/>
    <x v="0"/>
    <x v="0"/>
    <x v="0"/>
    <x v="0"/>
    <x v="0"/>
    <x v="0"/>
    <n v="2020"/>
    <m/>
  </r>
  <r>
    <n v="43"/>
    <m/>
    <x v="3"/>
    <x v="43"/>
    <x v="40"/>
    <s v="3o Bach."/>
    <s v="José Antonio Andrade"/>
    <s v="Carta"/>
    <n v="24"/>
    <n v="1"/>
    <n v="4"/>
    <n v="1.5"/>
    <n v="1"/>
    <x v="2"/>
    <x v="1"/>
    <n v="0"/>
    <x v="3"/>
    <x v="0"/>
    <x v="0"/>
    <x v="0"/>
    <x v="0"/>
    <x v="0"/>
    <x v="0"/>
    <x v="5"/>
    <n v="20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124C5-83A7-4C59-B023-36F2AAAFDC54}" name="TablaDinámica5" cacheId="0" applyNumberFormats="0" applyBorderFormats="0" applyFontFormats="0" applyPatternFormats="0" applyAlignmentFormats="0" applyWidthHeightFormats="1" dataCaption="Valores" showMissing="0" updatedVersion="6" minRefreshableVersion="3" itemPrintTitles="1" createdVersion="6" indent="0" outline="1" outlineData="1" multipleFieldFilters="0" chartFormat="5">
  <location ref="B60:G65" firstHeaderRow="0" firstDataRow="1" firstDataCol="1"/>
  <pivotFields count="26">
    <pivotField showAll="0"/>
    <pivotField showAll="0"/>
    <pivotField showAll="0">
      <items count="6">
        <item h="1" x="3"/>
        <item h="1" x="1"/>
        <item x="2"/>
        <item h="1" x="0"/>
        <item h="1" m="1" x="4"/>
        <item t="default"/>
      </items>
    </pivotField>
    <pivotField showAll="0" includeNewItemsInFilter="1">
      <items count="50">
        <item m="1" x="48"/>
        <item x="25"/>
        <item x="26"/>
        <item x="27"/>
        <item x="28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1"/>
        <item x="3"/>
        <item x="5"/>
        <item x="29"/>
        <item x="30"/>
        <item x="31"/>
        <item m="1" x="45"/>
        <item m="1" x="46"/>
        <item m="1" x="47"/>
        <item x="12"/>
        <item x="13"/>
        <item x="14"/>
        <item x="6"/>
        <item x="7"/>
        <item x="8"/>
        <item x="9"/>
        <item x="10"/>
        <item x="11"/>
        <item x="0"/>
        <item x="2"/>
        <item x="4"/>
        <item x="19"/>
        <item x="18"/>
        <item x="20"/>
        <item x="15"/>
        <item x="16"/>
        <item x="17"/>
        <item x="21"/>
        <item x="24"/>
        <item x="22"/>
        <item x="23"/>
        <item m="1" x="44"/>
        <item t="default"/>
      </items>
    </pivotField>
    <pivotField axis="axisRow" showAll="0">
      <items count="56">
        <item m="1" x="45"/>
        <item m="1" x="50"/>
        <item m="1" x="44"/>
        <item m="1" x="49"/>
        <item m="1" x="42"/>
        <item m="1" x="48"/>
        <item m="1" x="54"/>
        <item m="1" x="47"/>
        <item m="1" x="53"/>
        <item m="1" x="52"/>
        <item m="1" x="46"/>
        <item m="1" x="51"/>
        <item x="18"/>
        <item x="19"/>
        <item x="20"/>
        <item x="21"/>
        <item x="24"/>
        <item x="26"/>
        <item x="27"/>
        <item x="28"/>
        <item x="15"/>
        <item x="16"/>
        <item x="17"/>
        <item x="25"/>
        <item m="1" x="43"/>
        <item x="38"/>
        <item x="36"/>
        <item x="33"/>
        <item x="34"/>
        <item x="39"/>
        <item x="0"/>
        <item x="9"/>
        <item x="32"/>
        <item x="8"/>
        <item x="14"/>
        <item x="5"/>
        <item x="1"/>
        <item x="6"/>
        <item x="11"/>
        <item x="3"/>
        <item x="10"/>
        <item x="31"/>
        <item x="29"/>
        <item x="35"/>
        <item x="30"/>
        <item x="12"/>
        <item x="4"/>
        <item x="2"/>
        <item x="7"/>
        <item x="40"/>
        <item x="13"/>
        <item x="37"/>
        <item m="1" x="4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9" showAll="0">
      <items count="5">
        <item x="2"/>
        <item x="1"/>
        <item m="1" x="3"/>
        <item x="0"/>
        <item t="default"/>
      </items>
    </pivotField>
    <pivotField numFmtId="9" showAll="0">
      <items count="5">
        <item x="1"/>
        <item m="1" x="2"/>
        <item m="1" x="3"/>
        <item x="0"/>
        <item t="default"/>
      </items>
    </pivotField>
    <pivotField showAll="0"/>
    <pivotField numFmtId="9" showAll="0">
      <items count="11">
        <item x="2"/>
        <item m="1" x="7"/>
        <item m="1" x="8"/>
        <item m="1" x="5"/>
        <item x="3"/>
        <item x="1"/>
        <item m="1" x="9"/>
        <item m="1" x="4"/>
        <item m="1" x="6"/>
        <item x="0"/>
        <item t="default"/>
      </items>
    </pivotField>
    <pivotField dataField="1" numFmtId="9" showAll="0">
      <items count="3">
        <item x="0"/>
        <item x="1"/>
        <item t="default"/>
      </items>
    </pivotField>
    <pivotField dataField="1" numFmtId="9" showAll="0">
      <items count="3">
        <item x="0"/>
        <item x="1"/>
        <item t="default"/>
      </items>
    </pivotField>
    <pivotField numFmtId="9" showAll="0">
      <items count="4">
        <item x="0"/>
        <item m="1" x="2"/>
        <item x="1"/>
        <item t="default"/>
      </items>
    </pivotField>
    <pivotField dataField="1" numFmtId="9" showAll="0">
      <items count="3">
        <item x="0"/>
        <item x="1"/>
        <item t="default"/>
      </items>
    </pivotField>
    <pivotField dataField="1" numFmtId="9" showAll="0">
      <items count="6">
        <item x="0"/>
        <item m="1" x="4"/>
        <item m="1" x="2"/>
        <item m="1" x="3"/>
        <item x="1"/>
        <item t="default"/>
      </items>
    </pivotField>
    <pivotField numFmtId="9" showAll="0">
      <items count="7">
        <item x="0"/>
        <item m="1" x="2"/>
        <item m="1" x="4"/>
        <item m="1" x="5"/>
        <item m="1" x="3"/>
        <item x="1"/>
        <item t="default"/>
      </items>
    </pivotField>
    <pivotField dataField="1" numFmtId="9" showAll="0">
      <items count="18">
        <item x="4"/>
        <item m="1" x="7"/>
        <item m="1" x="13"/>
        <item m="1" x="9"/>
        <item x="5"/>
        <item x="3"/>
        <item m="1" x="12"/>
        <item m="1" x="16"/>
        <item m="1" x="14"/>
        <item m="1" x="11"/>
        <item m="1" x="10"/>
        <item x="0"/>
        <item m="1" x="15"/>
        <item x="2"/>
        <item m="1" x="8"/>
        <item m="1" x="6"/>
        <item x="1"/>
        <item t="default"/>
      </items>
    </pivotField>
    <pivotField showAll="0"/>
    <pivotField showAll="0"/>
  </pivotFields>
  <rowFields count="1">
    <field x="4"/>
  </rowFields>
  <rowItems count="5">
    <i>
      <x v="16"/>
    </i>
    <i>
      <x v="23"/>
    </i>
    <i>
      <x v="53"/>
    </i>
    <i>
      <x v="5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Diagra. " fld="17" subtotal="average" baseField="4" baseItem="0" numFmtId="9"/>
    <dataField name="Diseño " fld="18" subtotal="average" baseField="4" baseItem="0" numFmtId="9"/>
    <dataField name="Plataf." fld="20" subtotal="average" baseField="4" baseItem="0" numFmtId="9"/>
    <dataField name=" QR " fld="21" subtotal="average" baseField="4" baseItem="0" numFmtId="9"/>
    <dataField name="Estatus-Dise. " fld="23" subtotal="average" baseField="4" baseItem="0" numFmtId="9"/>
  </dataFields>
  <formats count="28">
    <format dxfId="2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4"/>
          </reference>
          <reference field="4" count="1">
            <x v="0"/>
          </reference>
        </references>
      </pivotArea>
    </format>
    <format dxfId="22">
      <pivotArea outline="0" fieldPosition="0">
        <references count="1">
          <reference field="4294967294" count="1">
            <x v="4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outline="0" fieldPosition="0">
        <references count="1">
          <reference field="4294967294" count="1">
            <x v="1"/>
          </reference>
        </references>
      </pivotArea>
    </format>
    <format dxfId="17">
      <pivotArea outline="0" fieldPosition="0">
        <references count="1">
          <reference field="4294967294" count="1">
            <x v="2"/>
          </reference>
        </references>
      </pivotArea>
    </format>
    <format dxfId="16">
      <pivotArea outline="0" fieldPosition="0">
        <references count="1">
          <reference field="4294967294" count="1">
            <x v="3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3">
      <pivotAreas count="1">
        <pivotArea type="data" outline="0" collapsedLevelsAreSubtotals="1" fieldPosition="0"/>
      </pivotAreas>
    </conditionalFormat>
  </conditionalFormats>
  <chartFormats count="20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0FAD8-9A9B-43E3-9CB2-8BDF1A901DDE}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 rowHeaderCaption="Título">
  <location ref="B13:F18" firstHeaderRow="0" firstDataRow="1" firstDataCol="1"/>
  <pivotFields count="26">
    <pivotField showAll="0"/>
    <pivotField showAll="0"/>
    <pivotField multipleItemSelectionAllowed="1" showAll="0">
      <items count="6">
        <item h="1" x="3"/>
        <item h="1" x="1"/>
        <item x="2"/>
        <item h="1" x="0"/>
        <item h="1" m="1" x="4"/>
        <item t="default"/>
      </items>
    </pivotField>
    <pivotField axis="axisRow" showAll="0" includeNewItemsInFilter="1">
      <items count="50">
        <item m="1" x="48"/>
        <item x="27"/>
        <item x="28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1"/>
        <item x="3"/>
        <item x="5"/>
        <item x="29"/>
        <item x="30"/>
        <item x="31"/>
        <item m="1" x="45"/>
        <item m="1" x="46"/>
        <item m="1" x="47"/>
        <item x="12"/>
        <item x="13"/>
        <item x="14"/>
        <item x="6"/>
        <item x="7"/>
        <item x="8"/>
        <item x="9"/>
        <item x="10"/>
        <item x="11"/>
        <item x="0"/>
        <item x="2"/>
        <item x="4"/>
        <item x="19"/>
        <item x="18"/>
        <item x="20"/>
        <item x="15"/>
        <item x="16"/>
        <item x="17"/>
        <item x="21"/>
        <item x="24"/>
        <item x="22"/>
        <item x="23"/>
        <item m="1" x="44"/>
        <item x="25"/>
        <item x="26"/>
        <item t="default"/>
      </items>
    </pivotField>
    <pivotField showAll="0">
      <items count="56">
        <item m="1" x="45"/>
        <item m="1" x="50"/>
        <item m="1" x="44"/>
        <item m="1" x="49"/>
        <item m="1" x="42"/>
        <item m="1" x="48"/>
        <item m="1" x="54"/>
        <item m="1" x="47"/>
        <item m="1" x="53"/>
        <item m="1" x="52"/>
        <item m="1" x="46"/>
        <item m="1" x="51"/>
        <item x="18"/>
        <item x="19"/>
        <item x="20"/>
        <item x="21"/>
        <item x="24"/>
        <item x="26"/>
        <item x="27"/>
        <item x="28"/>
        <item x="15"/>
        <item x="16"/>
        <item x="17"/>
        <item x="25"/>
        <item m="1" x="43"/>
        <item x="38"/>
        <item x="36"/>
        <item x="33"/>
        <item x="34"/>
        <item x="39"/>
        <item x="0"/>
        <item x="9"/>
        <item x="32"/>
        <item x="8"/>
        <item x="14"/>
        <item x="5"/>
        <item x="1"/>
        <item x="6"/>
        <item x="11"/>
        <item x="3"/>
        <item x="10"/>
        <item x="31"/>
        <item x="29"/>
        <item x="35"/>
        <item x="30"/>
        <item x="12"/>
        <item x="4"/>
        <item x="2"/>
        <item x="7"/>
        <item x="40"/>
        <item x="13"/>
        <item x="37"/>
        <item m="1" x="4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dataField="1" numFmtId="9" showAll="0">
      <items count="5">
        <item x="2"/>
        <item x="1"/>
        <item m="1" x="3"/>
        <item x="0"/>
        <item t="default"/>
      </items>
    </pivotField>
    <pivotField dataField="1" numFmtId="9" showAll="0">
      <items count="5">
        <item x="1"/>
        <item m="1" x="2"/>
        <item m="1" x="3"/>
        <item x="0"/>
        <item t="default"/>
      </items>
    </pivotField>
    <pivotField showAll="0"/>
    <pivotField dataField="1" numFmtId="9" showAll="0">
      <items count="11">
        <item x="2"/>
        <item m="1" x="7"/>
        <item m="1" x="8"/>
        <item m="1" x="5"/>
        <item x="3"/>
        <item x="1"/>
        <item m="1" x="9"/>
        <item m="1" x="4"/>
        <item m="1" x="6"/>
        <item x="0"/>
        <item t="default"/>
      </items>
    </pivotField>
    <pivotField numFmtId="9" showAll="0">
      <items count="3">
        <item x="0"/>
        <item x="1"/>
        <item t="default"/>
      </items>
    </pivotField>
    <pivotField numFmtId="9" showAll="0">
      <items count="3">
        <item x="0"/>
        <item x="1"/>
        <item t="default"/>
      </items>
    </pivotField>
    <pivotField numFmtId="9" showAll="0">
      <items count="4">
        <item x="0"/>
        <item m="1" x="2"/>
        <item x="1"/>
        <item t="default"/>
      </items>
    </pivotField>
    <pivotField numFmtId="9" showAll="0">
      <items count="3">
        <item x="0"/>
        <item x="1"/>
        <item t="default"/>
      </items>
    </pivotField>
    <pivotField numFmtId="9" showAll="0">
      <items count="6">
        <item x="0"/>
        <item m="1" x="4"/>
        <item m="1" x="2"/>
        <item m="1" x="3"/>
        <item x="1"/>
        <item t="default"/>
      </items>
    </pivotField>
    <pivotField numFmtId="9" showAll="0">
      <items count="7">
        <item x="0"/>
        <item m="1" x="2"/>
        <item m="1" x="4"/>
        <item m="1" x="5"/>
        <item m="1" x="3"/>
        <item x="1"/>
        <item t="default"/>
      </items>
    </pivotField>
    <pivotField dataField="1" numFmtId="9" showAll="0">
      <items count="18">
        <item x="4"/>
        <item m="1" x="7"/>
        <item m="1" x="13"/>
        <item m="1" x="9"/>
        <item x="5"/>
        <item x="3"/>
        <item m="1" x="12"/>
        <item m="1" x="16"/>
        <item m="1" x="14"/>
        <item m="1" x="11"/>
        <item m="1" x="10"/>
        <item x="0"/>
        <item m="1" x="15"/>
        <item x="2"/>
        <item m="1" x="8"/>
        <item m="1" x="6"/>
        <item x="1"/>
        <item t="default"/>
      </items>
    </pivotField>
    <pivotField showAll="0"/>
    <pivotField showAll="0"/>
  </pivotFields>
  <rowFields count="1">
    <field x="3"/>
  </rowFields>
  <rowItems count="5">
    <i>
      <x v="1"/>
    </i>
    <i>
      <x v="2"/>
    </i>
    <i>
      <x v="47"/>
    </i>
    <i>
      <x v="4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Revisión-Tec." fld="14" subtotal="average" baseField="3" baseItem="0" numFmtId="9"/>
    <dataField name="Revisión-Ort." fld="13" subtotal="average" baseField="3" baseItem="0" numFmtId="9"/>
    <dataField name="Prom -Avan." fld="16" subtotal="average" baseField="3" baseItem="0" numFmtId="9"/>
    <dataField name="Prom. Estatus" fld="23" subtotal="average" baseField="3" baseItem="0" numFmtId="9"/>
  </dataFields>
  <formats count="23"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4" type="button" dataOnly="0" labelOnly="1" outline="0"/>
    </format>
    <format dxfId="47">
      <pivotArea dataOnly="0" labelOnly="1" grandRow="1" outline="0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4" type="button" dataOnly="0" labelOnly="1" outline="0"/>
    </format>
    <format dxfId="43">
      <pivotArea dataOnly="0" labelOnly="1" grandRow="1" outline="0" fieldPosition="0"/>
    </format>
    <format dxfId="42">
      <pivotArea grandRow="1" outline="0" collapsedLevelsAreSubtotals="1" fieldPosition="0"/>
    </format>
    <format dxfId="41">
      <pivotArea outline="0" fieldPosition="0">
        <references count="1">
          <reference field="4294967294" count="1">
            <x v="0"/>
          </reference>
        </references>
      </pivotArea>
    </format>
    <format dxfId="40">
      <pivotArea outline="0" fieldPosition="0">
        <references count="1">
          <reference field="4294967294" count="1">
            <x v="1"/>
          </reference>
        </references>
      </pivotArea>
    </format>
    <format dxfId="39">
      <pivotArea outline="0" fieldPosition="0">
        <references count="1">
          <reference field="4294967294" count="1">
            <x v="2"/>
          </reference>
        </references>
      </pivotArea>
    </format>
    <format dxfId="3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">
      <pivotArea grandRow="1" outline="0" collapsedLevelsAreSubtotals="1" fieldPosition="0"/>
    </format>
    <format dxfId="31">
      <pivotArea dataOnly="0" labelOnly="1" grandRow="1" outline="0" fieldPosition="0"/>
    </format>
    <format dxfId="30">
      <pivotArea outline="0" fieldPosition="0">
        <references count="1">
          <reference field="4294967294" count="1">
            <x v="3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/>
      </pivotAreas>
    </conditionalFormat>
  </conditionalFormats>
  <chartFormats count="8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57FB0-E79D-48C1-AFDB-647B037E37BD}" name="TablaDinámica3" cacheId="0" applyNumberFormats="0" applyBorderFormats="0" applyFontFormats="0" applyPatternFormats="0" applyAlignmentFormats="0" applyWidthHeightFormats="1" dataCaption="Valores" showMissing="0" updatedVersion="6" minRefreshableVersion="3" itemPrintTitles="1" createdVersion="6" indent="0" outline="1" outlineData="1" multipleFieldFilters="0" chartFormat="5">
  <location ref="B4:C6" firstHeaderRow="1" firstDataRow="1" firstDataCol="1"/>
  <pivotFields count="26">
    <pivotField showAll="0"/>
    <pivotField showAll="0"/>
    <pivotField axis="axisRow" showAll="0" sortType="ascending">
      <items count="6">
        <item h="1" x="3"/>
        <item h="1" x="1"/>
        <item x="2"/>
        <item h="1" x="0"/>
        <item h="1" m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includeNewItemsInFilter="1">
      <items count="50">
        <item m="1" x="48"/>
        <item x="25"/>
        <item x="26"/>
        <item x="27"/>
        <item x="28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1"/>
        <item x="3"/>
        <item x="5"/>
        <item x="29"/>
        <item x="30"/>
        <item x="31"/>
        <item m="1" x="45"/>
        <item m="1" x="46"/>
        <item m="1" x="47"/>
        <item x="12"/>
        <item x="13"/>
        <item x="14"/>
        <item x="6"/>
        <item x="7"/>
        <item x="8"/>
        <item x="9"/>
        <item x="10"/>
        <item x="11"/>
        <item x="0"/>
        <item x="2"/>
        <item x="4"/>
        <item x="19"/>
        <item x="18"/>
        <item x="20"/>
        <item x="15"/>
        <item x="16"/>
        <item x="17"/>
        <item x="21"/>
        <item x="24"/>
        <item x="22"/>
        <item x="23"/>
        <item m="1" x="4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9" showAll="0">
      <items count="5">
        <item x="2"/>
        <item x="1"/>
        <item m="1" x="3"/>
        <item x="0"/>
        <item t="default"/>
      </items>
    </pivotField>
    <pivotField numFmtId="9" showAll="0">
      <items count="5">
        <item x="1"/>
        <item m="1" x="2"/>
        <item m="1" x="3"/>
        <item x="0"/>
        <item t="default"/>
      </items>
    </pivotField>
    <pivotField showAll="0"/>
    <pivotField numFmtId="9" showAll="0">
      <items count="11">
        <item x="2"/>
        <item m="1" x="7"/>
        <item m="1" x="8"/>
        <item m="1" x="5"/>
        <item x="3"/>
        <item x="1"/>
        <item m="1" x="9"/>
        <item m="1" x="4"/>
        <item m="1" x="6"/>
        <item x="0"/>
        <item t="default"/>
      </items>
    </pivotField>
    <pivotField numFmtId="9" showAll="0">
      <items count="3">
        <item x="0"/>
        <item x="1"/>
        <item t="default"/>
      </items>
    </pivotField>
    <pivotField numFmtId="9" showAll="0">
      <items count="3">
        <item x="0"/>
        <item x="1"/>
        <item t="default"/>
      </items>
    </pivotField>
    <pivotField numFmtId="9" showAll="0">
      <items count="4">
        <item x="0"/>
        <item m="1" x="2"/>
        <item x="1"/>
        <item t="default"/>
      </items>
    </pivotField>
    <pivotField numFmtId="9" showAll="0">
      <items count="3">
        <item x="0"/>
        <item x="1"/>
        <item t="default"/>
      </items>
    </pivotField>
    <pivotField numFmtId="9" showAll="0">
      <items count="6">
        <item x="0"/>
        <item m="1" x="4"/>
        <item m="1" x="2"/>
        <item m="1" x="3"/>
        <item x="1"/>
        <item t="default"/>
      </items>
    </pivotField>
    <pivotField numFmtId="9" showAll="0">
      <items count="7">
        <item x="0"/>
        <item m="1" x="2"/>
        <item m="1" x="4"/>
        <item m="1" x="5"/>
        <item m="1" x="3"/>
        <item x="1"/>
        <item t="default"/>
      </items>
    </pivotField>
    <pivotField numFmtId="9" showAll="0">
      <items count="18">
        <item x="4"/>
        <item m="1" x="7"/>
        <item m="1" x="13"/>
        <item m="1" x="9"/>
        <item x="5"/>
        <item x="3"/>
        <item m="1" x="12"/>
        <item m="1" x="16"/>
        <item m="1" x="14"/>
        <item m="1" x="11"/>
        <item m="1" x="10"/>
        <item x="0"/>
        <item m="1" x="15"/>
        <item x="2"/>
        <item m="1" x="8"/>
        <item m="1" x="6"/>
        <item x="1"/>
        <item t="default"/>
      </items>
    </pivotField>
    <pivotField showAll="0"/>
    <pivotField showAll="0"/>
  </pivotFields>
  <rowFields count="1">
    <field x="2"/>
  </rowFields>
  <rowItems count="2">
    <i>
      <x v="2"/>
    </i>
    <i t="grand">
      <x/>
    </i>
  </rowItems>
  <colItems count="1">
    <i/>
  </colItems>
  <dataFields count="1">
    <dataField name="Subtítulo " fld="4" subtotal="count" baseField="0" baseItem="0"/>
  </dataFields>
  <formats count="14">
    <format dxfId="64">
      <pivotArea type="all" dataOnly="0" outline="0" fieldPosition="0"/>
    </format>
    <format dxfId="63">
      <pivotArea field="2" type="button" dataOnly="0" labelOnly="1" outline="0" axis="axisRow" fieldPosition="0"/>
    </format>
    <format dxfId="62">
      <pivotArea dataOnly="0" labelOnly="1" fieldPosition="0">
        <references count="1">
          <reference field="2" count="0"/>
        </references>
      </pivotArea>
    </format>
    <format dxfId="61">
      <pivotArea dataOnly="0" labelOnly="1" grandRow="1" outline="0" fieldPosition="0"/>
    </format>
    <format dxfId="60">
      <pivotArea type="all" dataOnly="0" outline="0" fieldPosition="0"/>
    </format>
    <format dxfId="59">
      <pivotArea field="2" type="button" dataOnly="0" labelOnly="1" outline="0" axis="axisRow" fieldPosition="0"/>
    </format>
    <format dxfId="58">
      <pivotArea dataOnly="0" labelOnly="1" fieldPosition="0">
        <references count="1">
          <reference field="2" count="0"/>
        </references>
      </pivotArea>
    </format>
    <format dxfId="57">
      <pivotArea dataOnly="0" labelOnly="1" grandRow="1" outline="0" fieldPosition="0"/>
    </format>
    <format dxfId="56">
      <pivotArea outline="0" collapsedLevelsAreSubtotals="1" fieldPosition="0"/>
    </format>
    <format dxfId="55">
      <pivotArea dataOnly="0" labelOnly="1" outline="0" axis="axisValues" fieldPosition="0"/>
    </format>
    <format dxfId="54">
      <pivotArea outline="0" collapsedLevelsAreSubtotals="1" fieldPosition="0"/>
    </format>
    <format dxfId="53">
      <pivotArea dataOnly="0" labelOnly="1" outline="0" axis="axisValues" fieldPosition="0"/>
    </format>
    <format dxfId="52">
      <pivotArea dataOnly="0" labelOnly="1" grandRow="1" outline="0" fieldPosition="0"/>
    </format>
    <format dxfId="51">
      <pivotArea grandRow="1" outline="0" collapsedLevelsAreSubtotals="1" fieldPosition="0"/>
    </format>
  </format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5745C-B239-4F8D-9E08-7948049B832C}" name="TablaDiná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B150:J155" firstHeaderRow="0" firstDataRow="1" firstDataCol="1"/>
  <pivotFields count="26">
    <pivotField showAll="0"/>
    <pivotField showAll="0"/>
    <pivotField showAll="0">
      <items count="6">
        <item h="1" x="3"/>
        <item h="1" x="1"/>
        <item x="2"/>
        <item h="1" x="0"/>
        <item h="1" m="1" x="4"/>
        <item t="default"/>
      </items>
    </pivotField>
    <pivotField axis="axisRow" showAll="0" includeNewItemsInFilter="1">
      <items count="50">
        <item m="1" x="48"/>
        <item x="27"/>
        <item x="28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1"/>
        <item x="3"/>
        <item x="5"/>
        <item x="29"/>
        <item x="30"/>
        <item x="31"/>
        <item m="1" x="45"/>
        <item m="1" x="46"/>
        <item m="1" x="47"/>
        <item x="12"/>
        <item x="13"/>
        <item x="14"/>
        <item x="6"/>
        <item x="7"/>
        <item x="8"/>
        <item x="9"/>
        <item x="10"/>
        <item x="11"/>
        <item x="0"/>
        <item x="2"/>
        <item x="4"/>
        <item x="19"/>
        <item x="18"/>
        <item x="20"/>
        <item x="15"/>
        <item x="16"/>
        <item x="17"/>
        <item x="21"/>
        <item x="24"/>
        <item x="22"/>
        <item x="23"/>
        <item m="1" x="44"/>
        <item x="25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dataField="1" numFmtId="9" showAll="0">
      <items count="5">
        <item x="2"/>
        <item x="1"/>
        <item m="1" x="3"/>
        <item x="0"/>
        <item t="default"/>
      </items>
    </pivotField>
    <pivotField dataField="1" numFmtId="9" showAll="0">
      <items count="5">
        <item x="1"/>
        <item m="1" x="2"/>
        <item m="1" x="3"/>
        <item x="0"/>
        <item t="default"/>
      </items>
    </pivotField>
    <pivotField dataField="1" showAll="0"/>
    <pivotField numFmtId="9" showAll="0">
      <items count="11">
        <item x="2"/>
        <item m="1" x="7"/>
        <item m="1" x="8"/>
        <item m="1" x="5"/>
        <item x="3"/>
        <item x="1"/>
        <item m="1" x="9"/>
        <item m="1" x="4"/>
        <item m="1" x="6"/>
        <item x="0"/>
        <item t="default"/>
      </items>
    </pivotField>
    <pivotField dataField="1" numFmtId="9" showAll="0">
      <items count="3">
        <item x="0"/>
        <item x="1"/>
        <item t="default"/>
      </items>
    </pivotField>
    <pivotField dataField="1" numFmtId="9" showAll="0">
      <items count="3">
        <item x="0"/>
        <item x="1"/>
        <item t="default"/>
      </items>
    </pivotField>
    <pivotField numFmtId="9" showAll="0">
      <items count="4">
        <item x="0"/>
        <item m="1" x="2"/>
        <item x="1"/>
        <item t="default"/>
      </items>
    </pivotField>
    <pivotField dataField="1" numFmtId="9" showAll="0">
      <items count="3">
        <item x="0"/>
        <item x="1"/>
        <item t="default"/>
      </items>
    </pivotField>
    <pivotField dataField="1" numFmtId="9" showAll="0">
      <items count="6">
        <item x="0"/>
        <item m="1" x="4"/>
        <item m="1" x="2"/>
        <item m="1" x="3"/>
        <item x="1"/>
        <item t="default"/>
      </items>
    </pivotField>
    <pivotField numFmtId="9" showAll="0">
      <items count="7">
        <item x="0"/>
        <item m="1" x="2"/>
        <item m="1" x="4"/>
        <item m="1" x="5"/>
        <item m="1" x="3"/>
        <item x="1"/>
        <item t="default"/>
      </items>
    </pivotField>
    <pivotField dataField="1" numFmtId="9" showAll="0">
      <items count="18">
        <item x="4"/>
        <item m="1" x="7"/>
        <item m="1" x="13"/>
        <item m="1" x="9"/>
        <item x="5"/>
        <item x="3"/>
        <item m="1" x="12"/>
        <item m="1" x="16"/>
        <item m="1" x="14"/>
        <item m="1" x="11"/>
        <item m="1" x="10"/>
        <item x="0"/>
        <item m="1" x="15"/>
        <item x="2"/>
        <item m="1" x="8"/>
        <item m="1" x="6"/>
        <item x="1"/>
        <item t="default"/>
      </items>
    </pivotField>
    <pivotField showAll="0"/>
    <pivotField showAll="0"/>
  </pivotFields>
  <rowFields count="1">
    <field x="3"/>
  </rowFields>
  <rowItems count="5">
    <i>
      <x v="1"/>
    </i>
    <i>
      <x v="2"/>
    </i>
    <i>
      <x v="47"/>
    </i>
    <i>
      <x v="4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Rev. Ort. " fld="13" subtotal="average" baseField="4" baseItem="0" numFmtId="9"/>
    <dataField name="Rev. Tec." fld="14" subtotal="average" baseField="4" baseItem="0" numFmtId="9"/>
    <dataField name=" Imprimátur" fld="15" subtotal="product" baseField="3" baseItem="24"/>
    <dataField name="Diagra. " fld="17" subtotal="average" baseField="4" baseItem="0" numFmtId="9"/>
    <dataField name="Diseño " fld="18" subtotal="average" baseField="4" baseItem="0" numFmtId="9"/>
    <dataField name="Plataf. Dog." fld="20" subtotal="average" baseField="4" baseItem="0" numFmtId="9"/>
    <dataField name="QR. Dinám." fld="21" subtotal="average" baseField="4" baseItem="0" numFmtId="9"/>
    <dataField name="Estatus-final" fld="23" subtotal="average" baseField="4" baseItem="0" numFmtId="9"/>
  </dataFields>
  <formats count="18">
    <format dxfId="8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6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7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4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7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2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0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6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8">
      <pivotArea grandRow="1" outline="0" collapsedLevelsAreSubtotals="1" fieldPosition="0"/>
    </format>
    <format dxfId="67">
      <pivotArea dataOnly="0" labelOnly="1" grandRow="1" outline="0" fieldPosition="0"/>
    </format>
    <format dxfId="6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5">
      <pivotAreas count="1">
        <pivotArea type="data" outline="0" collapsedLevelsAreSubtotals="1" fieldPosition="0"/>
      </pivotAreas>
    </conditionalFormat>
  </conditionalFormats>
  <chartFormats count="16"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46555-0B50-43EA-A86C-A9B61C7FA57D}" name="TablaDiná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105:E110" firstHeaderRow="0" firstDataRow="1" firstDataCol="1"/>
  <pivotFields count="26">
    <pivotField showAll="0"/>
    <pivotField showAll="0"/>
    <pivotField showAll="0">
      <items count="6">
        <item h="1" x="3"/>
        <item h="1" x="1"/>
        <item x="2"/>
        <item h="1" x="0"/>
        <item h="1" m="1" x="4"/>
        <item t="default"/>
      </items>
    </pivotField>
    <pivotField showAll="0" includeNewItemsInFilter="1">
      <items count="50">
        <item m="1" x="48"/>
        <item x="25"/>
        <item x="26"/>
        <item x="27"/>
        <item x="28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1"/>
        <item x="3"/>
        <item x="5"/>
        <item x="29"/>
        <item x="30"/>
        <item x="31"/>
        <item m="1" x="45"/>
        <item m="1" x="46"/>
        <item m="1" x="47"/>
        <item x="12"/>
        <item x="13"/>
        <item x="14"/>
        <item x="6"/>
        <item x="7"/>
        <item x="8"/>
        <item x="9"/>
        <item x="10"/>
        <item x="11"/>
        <item x="0"/>
        <item x="2"/>
        <item x="4"/>
        <item x="19"/>
        <item x="18"/>
        <item x="20"/>
        <item x="15"/>
        <item x="16"/>
        <item x="17"/>
        <item x="21"/>
        <item x="24"/>
        <item x="22"/>
        <item x="23"/>
        <item m="1" x="44"/>
        <item t="default"/>
      </items>
    </pivotField>
    <pivotField axis="axisRow" showAll="0" defaultSubtotal="0">
      <items count="55">
        <item m="1" x="45"/>
        <item m="1" x="50"/>
        <item m="1" x="44"/>
        <item m="1" x="49"/>
        <item m="1" x="42"/>
        <item m="1" x="48"/>
        <item m="1" x="54"/>
        <item m="1" x="47"/>
        <item m="1" x="53"/>
        <item m="1" x="52"/>
        <item m="1" x="46"/>
        <item m="1" x="51"/>
        <item x="18"/>
        <item x="19"/>
        <item x="20"/>
        <item x="21"/>
        <item x="24"/>
        <item x="26"/>
        <item x="27"/>
        <item x="28"/>
        <item x="15"/>
        <item x="16"/>
        <item x="17"/>
        <item x="25"/>
        <item m="1" x="43"/>
        <item x="38"/>
        <item x="36"/>
        <item x="33"/>
        <item x="34"/>
        <item x="39"/>
        <item x="0"/>
        <item x="9"/>
        <item x="32"/>
        <item x="8"/>
        <item x="14"/>
        <item x="5"/>
        <item x="1"/>
        <item x="6"/>
        <item x="11"/>
        <item x="3"/>
        <item x="10"/>
        <item x="31"/>
        <item x="29"/>
        <item x="35"/>
        <item x="30"/>
        <item x="12"/>
        <item x="4"/>
        <item x="2"/>
        <item x="7"/>
        <item x="40"/>
        <item x="13"/>
        <item x="37"/>
        <item m="1" x="41"/>
        <item x="22"/>
        <item x="23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9" showAll="0">
      <items count="5">
        <item x="2"/>
        <item x="1"/>
        <item m="1" x="3"/>
        <item x="0"/>
        <item t="default"/>
      </items>
    </pivotField>
    <pivotField numFmtId="9" showAll="0">
      <items count="5">
        <item x="1"/>
        <item m="1" x="2"/>
        <item m="1" x="3"/>
        <item x="0"/>
        <item t="default"/>
      </items>
    </pivotField>
    <pivotField showAll="0"/>
    <pivotField numFmtId="9" showAll="0">
      <items count="11">
        <item x="2"/>
        <item m="1" x="7"/>
        <item m="1" x="8"/>
        <item m="1" x="5"/>
        <item x="3"/>
        <item x="1"/>
        <item m="1" x="9"/>
        <item m="1" x="4"/>
        <item m="1" x="6"/>
        <item x="0"/>
        <item t="default"/>
      </items>
    </pivotField>
    <pivotField numFmtId="9" showAll="0">
      <items count="3">
        <item x="0"/>
        <item x="1"/>
        <item t="default"/>
      </items>
    </pivotField>
    <pivotField numFmtId="9" showAll="0">
      <items count="3">
        <item x="0"/>
        <item x="1"/>
        <item t="default"/>
      </items>
    </pivotField>
    <pivotField numFmtId="9" showAll="0">
      <items count="4">
        <item x="0"/>
        <item m="1" x="2"/>
        <item x="1"/>
        <item t="default"/>
      </items>
    </pivotField>
    <pivotField dataField="1" numFmtId="9" showAll="0">
      <items count="3">
        <item x="0"/>
        <item x="1"/>
        <item t="default"/>
      </items>
    </pivotField>
    <pivotField dataField="1" numFmtId="9" showAll="0">
      <items count="6">
        <item x="0"/>
        <item m="1" x="4"/>
        <item m="1" x="2"/>
        <item m="1" x="3"/>
        <item x="1"/>
        <item t="default"/>
      </items>
    </pivotField>
    <pivotField numFmtId="9" showAll="0">
      <items count="7">
        <item x="0"/>
        <item m="1" x="2"/>
        <item m="1" x="4"/>
        <item m="1" x="5"/>
        <item m="1" x="3"/>
        <item x="1"/>
        <item t="default"/>
      </items>
    </pivotField>
    <pivotField dataField="1" numFmtId="9" showAll="0">
      <items count="18">
        <item x="4"/>
        <item m="1" x="7"/>
        <item m="1" x="13"/>
        <item m="1" x="9"/>
        <item x="5"/>
        <item x="3"/>
        <item m="1" x="12"/>
        <item m="1" x="16"/>
        <item m="1" x="14"/>
        <item m="1" x="11"/>
        <item m="1" x="10"/>
        <item x="0"/>
        <item m="1" x="15"/>
        <item x="2"/>
        <item m="1" x="8"/>
        <item m="1" x="6"/>
        <item x="1"/>
        <item t="default"/>
      </items>
    </pivotField>
    <pivotField showAll="0"/>
    <pivotField showAll="0"/>
  </pivotFields>
  <rowFields count="1">
    <field x="4"/>
  </rowFields>
  <rowItems count="5">
    <i>
      <x v="16"/>
    </i>
    <i>
      <x v="23"/>
    </i>
    <i>
      <x v="53"/>
    </i>
    <i>
      <x v="5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lataf. Dig. " fld="20" subtotal="average" baseField="4" baseItem="0" numFmtId="9"/>
    <dataField name="QR. Nvo." fld="21" subtotal="average" baseField="4" baseItem="0" numFmtId="9"/>
    <dataField name="Estatus-Plat. " fld="23" subtotal="average" baseField="4" baseItem="0" numFmtId="9"/>
  </dataFields>
  <formats count="17">
    <format dxfId="99">
      <pivotArea collapsedLevelsAreSubtotals="1" fieldPosition="0">
        <references count="2">
          <reference field="4294967294" count="1" selected="0">
            <x v="0"/>
          </reference>
          <reference field="4" count="1">
            <x v="0"/>
          </reference>
        </references>
      </pivotArea>
    </format>
    <format dxfId="98">
      <pivotArea collapsedLevelsAreSubtotals="1" fieldPosition="0">
        <references count="2">
          <reference field="4294967294" count="1" selected="0">
            <x v="0"/>
          </reference>
          <reference field="4" count="1">
            <x v="0"/>
          </reference>
        </references>
      </pivotArea>
    </format>
    <format dxfId="9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3">
      <pivotArea outline="0" fieldPosition="0">
        <references count="1">
          <reference field="4294967294" count="1">
            <x v="2"/>
          </reference>
        </references>
      </pivotArea>
    </format>
    <format dxfId="9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0">
      <pivotArea outline="0" fieldPosition="0">
        <references count="1">
          <reference field="4294967294" count="1">
            <x v="0"/>
          </reference>
        </references>
      </pivotArea>
    </format>
    <format dxfId="89">
      <pivotArea outline="0" fieldPosition="0">
        <references count="1">
          <reference field="4294967294" count="1">
            <x v="1"/>
          </reference>
        </references>
      </pivotArea>
    </format>
    <format dxfId="8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6">
      <pivotArea grandRow="1" outline="0" collapsedLevelsAreSubtotals="1" fieldPosition="0"/>
    </format>
    <format dxfId="85">
      <pivotArea dataOnly="0" labelOnly="1" grandRow="1" outline="0" fieldPosition="0"/>
    </format>
    <format dxfId="8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3">
      <pivotArea dataOnly="0" labelOnly="1"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4">
      <pivotAreas count="1">
        <pivotArea type="data" outline="0" collapsedLevelsAreSubtotals="1" fieldPosition="0"/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rie" xr10:uid="{3354E68A-9447-4156-A238-F1B676E3AAD5}" sourceName="Serie ">
  <pivotTables>
    <pivotTable tabId="8" name="TablaDinámica8"/>
    <pivotTable tabId="8" name="TablaDinámica3"/>
    <pivotTable tabId="8" name="TablaDinámica4"/>
    <pivotTable tabId="8" name="TablaDinámica5"/>
    <pivotTable tabId="8" name="TablaDinámica7"/>
  </pivotTables>
  <data>
    <tabular pivotCacheId="2068454911">
      <items count="5">
        <i x="3"/>
        <i x="1"/>
        <i x="2" s="1"/>
        <i x="0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QR__dinámico" xr10:uid="{E1A11072-AE68-498C-8040-79DB7622A2F0}" sourceName="QR _x000a_dinámico">
  <pivotTables>
    <pivotTable tabId="8" name="TablaDinámica8"/>
    <pivotTable tabId="8" name="TablaDinámica3"/>
    <pivotTable tabId="8" name="TablaDinámica4"/>
    <pivotTable tabId="8" name="TablaDinámica5"/>
    <pivotTable tabId="8" name="TablaDinámica7"/>
  </pivotTables>
  <data>
    <tabular pivotCacheId="2068454911">
      <items count="5">
        <i x="0" s="1"/>
        <i x="4" s="1" nd="1"/>
        <i x="2" s="1" nd="1"/>
        <i x="3" s="1" nd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vance_Platafo." xr10:uid="{B7379B29-AA2F-4630-A3B0-CCF80A86FCFE}" sourceName="Avance_x000a_Platafo.">
  <pivotTables>
    <pivotTable tabId="8" name="TablaDinámica8"/>
    <pivotTable tabId="8" name="TablaDinámica3"/>
    <pivotTable tabId="8" name="TablaDinámica4"/>
    <pivotTable tabId="8" name="TablaDinámica5"/>
    <pivotTable tabId="8" name="TablaDinámica7"/>
  </pivotTables>
  <data>
    <tabular pivotCacheId="2068454911">
      <items count="6">
        <i x="0" s="1"/>
        <i x="2" s="1" nd="1"/>
        <i x="4" s="1" nd="1"/>
        <i x="5" s="1" nd="1"/>
        <i x="3" s="1" nd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tus_edición" xr10:uid="{1EFD8800-7AAD-4DD7-90A1-00ECF5733DF8}" sourceName="Estatus_x000a_edición">
  <pivotTables>
    <pivotTable tabId="8" name="TablaDinámica8"/>
    <pivotTable tabId="8" name="TablaDinámica3"/>
    <pivotTable tabId="8" name="TablaDinámica4"/>
    <pivotTable tabId="8" name="TablaDinámica5"/>
    <pivotTable tabId="8" name="TablaDinámica7"/>
  </pivotTables>
  <data>
    <tabular pivotCacheId="2068454911">
      <items count="17">
        <i x="4" s="1"/>
        <i x="3" s="1"/>
        <i x="7" s="1" nd="1"/>
        <i x="13" s="1" nd="1"/>
        <i x="9" s="1" nd="1"/>
        <i x="5" s="1" nd="1"/>
        <i x="12" s="1" nd="1"/>
        <i x="16" s="1" nd="1"/>
        <i x="14" s="1" nd="1"/>
        <i x="11" s="1" nd="1"/>
        <i x="10" s="1" nd="1"/>
        <i x="0" s="1" nd="1"/>
        <i x="15" s="1" nd="1"/>
        <i x="2" s="1" nd="1"/>
        <i x="8" s="1" nd="1"/>
        <i x="6" s="1" nd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ítulo" xr10:uid="{37EEECDF-A167-4CFC-AEAA-DCAF131FFC1D}" sourceName="Título ">
  <pivotTables>
    <pivotTable tabId="8" name="TablaDinámica8"/>
    <pivotTable tabId="8" name="TablaDinámica3"/>
    <pivotTable tabId="8" name="TablaDinámica4"/>
    <pivotTable tabId="8" name="TablaDinámica5"/>
    <pivotTable tabId="8" name="TablaDinámica7"/>
  </pivotTables>
  <data>
    <tabular pivotCacheId="2068454911">
      <items count="49">
        <i x="25" s="1"/>
        <i x="26" s="1"/>
        <i x="27" s="1"/>
        <i x="28" s="1"/>
        <i x="48" s="1" nd="1"/>
        <i x="32" s="1" nd="1"/>
        <i x="33" s="1" nd="1"/>
        <i x="34" s="1" nd="1"/>
        <i x="35" s="1" nd="1"/>
        <i x="36" s="1" nd="1"/>
        <i x="37" s="1" nd="1"/>
        <i x="38" s="1" nd="1"/>
        <i x="39" s="1" nd="1"/>
        <i x="40" s="1" nd="1"/>
        <i x="41" s="1" nd="1"/>
        <i x="42" s="1" nd="1"/>
        <i x="43" s="1" nd="1"/>
        <i x="1" s="1" nd="1"/>
        <i x="3" s="1" nd="1"/>
        <i x="5" s="1" nd="1"/>
        <i x="29" s="1" nd="1"/>
        <i x="30" s="1" nd="1"/>
        <i x="31" s="1" nd="1"/>
        <i x="45" s="1" nd="1"/>
        <i x="46" s="1" nd="1"/>
        <i x="47" s="1" nd="1"/>
        <i x="12" s="1" nd="1"/>
        <i x="13" s="1" nd="1"/>
        <i x="14" s="1" nd="1"/>
        <i x="6" s="1" nd="1"/>
        <i x="7" s="1" nd="1"/>
        <i x="8" s="1" nd="1"/>
        <i x="9" s="1" nd="1"/>
        <i x="10" s="1" nd="1"/>
        <i x="11" s="1" nd="1"/>
        <i x="0" s="1" nd="1"/>
        <i x="2" s="1" nd="1"/>
        <i x="4" s="1" nd="1"/>
        <i x="19" s="1" nd="1"/>
        <i x="18" s="1" nd="1"/>
        <i x="20" s="1" nd="1"/>
        <i x="15" s="1" nd="1"/>
        <i x="16" s="1" nd="1"/>
        <i x="17" s="1" nd="1"/>
        <i x="21" s="1" nd="1"/>
        <i x="24" s="1" nd="1"/>
        <i x="22" s="1" nd="1"/>
        <i x="23" s="1" nd="1"/>
        <i x="4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visión_Ortog." xr10:uid="{5783F97B-4238-4CE3-92EA-157B00642C58}" sourceName="Revisión_x000a_Ortog.">
  <pivotTables>
    <pivotTable tabId="8" name="TablaDinámica8"/>
    <pivotTable tabId="8" name="TablaDinámica3"/>
    <pivotTable tabId="8" name="TablaDinámica4"/>
    <pivotTable tabId="8" name="TablaDinámica5"/>
    <pivotTable tabId="8" name="TablaDinámica7"/>
  </pivotTables>
  <data>
    <tabular pivotCacheId="2068454911">
      <items count="4">
        <i x="2" s="1"/>
        <i x="1" s="1"/>
        <i x="3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visión_Técnica" xr10:uid="{78286CE3-F448-40FF-8B10-0047CEFD154A}" sourceName="Revisión_x000a_Técnica">
  <pivotTables>
    <pivotTable tabId="8" name="TablaDinámica8"/>
    <pivotTable tabId="8" name="TablaDinámica3"/>
    <pivotTable tabId="8" name="TablaDinámica4"/>
    <pivotTable tabId="8" name="TablaDinámica5"/>
    <pivotTable tabId="8" name="TablaDinámica7"/>
  </pivotTables>
  <data>
    <tabular pivotCacheId="2068454911">
      <items count="4">
        <i x="1" s="1"/>
        <i x="2" s="1" nd="1"/>
        <i x="3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vance_Maq." xr10:uid="{F285A16E-E1FB-4440-B969-BF26D8E3D894}" sourceName="Avance_x000a_Maq. ">
  <pivotTables>
    <pivotTable tabId="8" name="TablaDinámica8"/>
    <pivotTable tabId="8" name="TablaDinámica3"/>
    <pivotTable tabId="8" name="TablaDinámica4"/>
    <pivotTable tabId="8" name="TablaDinámica5"/>
    <pivotTable tabId="8" name="TablaDinámica7"/>
  </pivotTables>
  <data>
    <tabular pivotCacheId="2068454911">
      <items count="10">
        <i x="2" s="1"/>
        <i x="1" s="1"/>
        <i x="7" s="1" nd="1"/>
        <i x="8" s="1" nd="1"/>
        <i x="5" s="1" nd="1"/>
        <i x="3" s="1" nd="1"/>
        <i x="9" s="1" nd="1"/>
        <i x="4" s="1" nd="1"/>
        <i x="6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agra." xr10:uid="{ED54A83B-85F9-4410-9799-FB2DEFC775AD}" sourceName="Diagra.">
  <pivotTables>
    <pivotTable tabId="8" name="TablaDinámica8"/>
    <pivotTable tabId="8" name="TablaDinámica3"/>
    <pivotTable tabId="8" name="TablaDinámica4"/>
    <pivotTable tabId="8" name="TablaDinámica5"/>
    <pivotTable tabId="8" name="TablaDinámica7"/>
  </pivotTables>
  <data>
    <tabular pivotCacheId="2068454911">
      <items count="2">
        <i x="0" s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eño" xr10:uid="{A60E6D11-41E5-4F67-ADA2-DBEB338A7931}" sourceName="Diseño">
  <pivotTables>
    <pivotTable tabId="8" name="TablaDinámica8"/>
    <pivotTable tabId="8" name="TablaDinámica3"/>
    <pivotTable tabId="8" name="TablaDinámica4"/>
    <pivotTable tabId="8" name="TablaDinámica5"/>
    <pivotTable tabId="8" name="TablaDinámica7"/>
  </pivotTables>
  <data>
    <tabular pivotCacheId="2068454911">
      <items count="2">
        <i x="0" s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vance_Diseño" xr10:uid="{A9FB9EF8-49E5-4E15-89D7-2D79FAA42AD2}" sourceName="Avance_x000a_Diseño">
  <pivotTables>
    <pivotTable tabId="8" name="TablaDinámica8"/>
    <pivotTable tabId="8" name="TablaDinámica3"/>
    <pivotTable tabId="8" name="TablaDinámica4"/>
    <pivotTable tabId="8" name="TablaDinámica5"/>
    <pivotTable tabId="8" name="TablaDinámica7"/>
  </pivotTables>
  <data>
    <tabular pivotCacheId="2068454911">
      <items count="3">
        <i x="0" s="1"/>
        <i x="2" s="1" nd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lataf._digital" xr10:uid="{01A44EED-44B4-44F3-9D03-2F7F231563C5}" sourceName="Plataf._x000a_digital">
  <pivotTables>
    <pivotTable tabId="8" name="TablaDinámica8"/>
    <pivotTable tabId="8" name="TablaDinámica3"/>
    <pivotTable tabId="8" name="TablaDinámica4"/>
    <pivotTable tabId="8" name="TablaDinámica5"/>
    <pivotTable tabId="8" name="TablaDinámica7"/>
  </pivotTables>
  <data>
    <tabular pivotCacheId="2068454911">
      <items count="2">
        <i x="0" s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ítulo  1" xr10:uid="{D5F411F6-AF62-4F15-B8D2-ED261B0355A5}" cache="SegmentaciónDeDatos_Título" caption="Título " columnCount="8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rie " xr10:uid="{5D0886B3-7A62-401C-858F-516CC4B70DD1}" cache="SegmentaciónDeDatos_Serie" caption="Serie " style="SlicerStyleDark1" rowHeight="234950"/>
  <slicer name="Título " xr10:uid="{0818885D-6841-4355-81B2-932A1F5BC89D}" cache="SegmentaciónDeDatos_Título" caption="Título " columnCount="4" style="SlicerStyleDark1" rowHeight="234950"/>
  <slicer name="Revisión_x000a_Ortog." xr10:uid="{17C24208-D699-423C-ABE8-F4E34B2CD121}" cache="SegmentaciónDeDatos_Revisión_Ortog." caption="Revisión_x000a_Ortog." style="SlicerStyleDark1" rowHeight="234950"/>
  <slicer name="Revisión_x000a_Técnica" xr10:uid="{6ACCC8B0-8C95-46BA-BC69-9BC4ED2647C2}" cache="SegmentaciónDeDatos_Revisión_Técnica" caption="Revisión_x000a_Técnica" columnCount="2" style="SlicerStyleDark1" rowHeight="234950"/>
  <slicer name="Avance_x000a_Maq. " xr10:uid="{CA3332C1-8058-4569-8539-F654FA499A2B}" cache="SegmentaciónDeDatos_Avance_Maq." caption="Avance_x000a_Maq. " columnCount="5" style="SlicerStyleDark1" rowHeight="234950"/>
  <slicer name="Diagra." xr10:uid="{2A5E35E5-DDE6-4729-AD54-102EBAB3418C}" cache="SegmentaciónDeDatos_Diagra." caption="Diagra." columnCount="2" style="SlicerStyleDark1" rowHeight="234950"/>
  <slicer name="Diseño" xr10:uid="{79641EFB-AB3B-4646-8822-B16E2F0794DE}" cache="SegmentaciónDeDatos_Diseño" caption="Diseño" columnCount="2" style="SlicerStyleDark1" rowHeight="234950"/>
  <slicer name="Avance_x000a_Diseño" xr10:uid="{7C5CB62C-99E7-4A0A-985C-E3BD0834D4A5}" cache="SegmentaciónDeDatos_Avance_Diseño" caption="Avance_x000a_Diseño" columnCount="2" style="SlicerStyleDark1" rowHeight="234950"/>
  <slicer name="Plataf._x000a_digital" xr10:uid="{EC7C87F4-8528-4395-9878-EF0C1F436B46}" cache="SegmentaciónDeDatos_Plataf._digital" caption="Plataf._x000a_digital" columnCount="2" style="SlicerStyleDark1" rowHeight="234950"/>
  <slicer name="QR _x000a_dinámico" xr10:uid="{E93618F8-9EF7-4924-8990-21BE92E5B5EF}" cache="SegmentaciónDeDatos_QR__dinámico" caption="QR _x000a_dinámico" columnCount="2" style="SlicerStyleDark1" rowHeight="234950"/>
  <slicer name="Avance_x000a_Platafo." xr10:uid="{29FF2086-2295-46E6-A8D4-55DD0570F302}" cache="SegmentaciónDeDatos_Avance_Platafo." caption="Avance_x000a_Platafo." style="SlicerStyleDark1" rowHeight="234950"/>
  <slicer name="Estatus_x000a_edición" xr10:uid="{C81273BF-2695-4427-BFBB-4F1C3E1CD5A9}" cache="SegmentaciónDeDatos_Estatus_edición" caption="Estatus_x000a_edición" columnCount="2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05914A-4360-420D-868F-8EC064416574}" name="Tabla2" displayName="Tabla2" ref="B1:AA45" totalsRowShown="0" headerRowDxfId="127" dataDxfId="126" headerRowCellStyle="60% - Énfasis1" dataCellStyle="60% - Énfasis1">
  <autoFilter ref="B1:AA45" xr:uid="{13C140E3-0698-4202-8EAA-8EC2AED66873}"/>
  <sortState xmlns:xlrd2="http://schemas.microsoft.com/office/spreadsheetml/2017/richdata2" ref="B2:AA45">
    <sortCondition ref="B1:B45"/>
  </sortState>
  <tableColumns count="26">
    <tableColumn id="1" xr3:uid="{5457AA9B-227C-4402-AE23-B2BA876D7A04}" name="Núm. " dataDxfId="125" dataCellStyle="60% - Énfasis1"/>
    <tableColumn id="2" xr3:uid="{45B94F44-3B55-4DB6-BE41-B724C8D14FE7}" name="I S B N " dataDxfId="124" dataCellStyle="60% - Énfasis1"/>
    <tableColumn id="3" xr3:uid="{D4F3BACC-8C4E-4DEA-932C-4E9B15203755}" name="Serie " dataDxfId="123" dataCellStyle="60% - Énfasis1"/>
    <tableColumn id="4" xr3:uid="{E105B114-A3A4-4EDB-BDB7-5507FCC9256D}" name="Título " dataDxfId="122" dataCellStyle="60% - Énfasis1"/>
    <tableColumn id="5" xr3:uid="{D5360D3D-170F-4DDA-8EA4-B8E6CF5E247C}" name="Subtítulo" dataDxfId="121" dataCellStyle="60% - Énfasis1"/>
    <tableColumn id="6" xr3:uid="{5BC62276-7DD5-4D9A-8936-23BA7AF85D4F}" name="Grado _x000a_escolar " dataDxfId="120" dataCellStyle="60% - Énfasis1"/>
    <tableColumn id="7" xr3:uid="{8454BCEF-18FE-4E0F-9C57-61A5276BDBE0}" name="Autores" dataDxfId="119" dataCellStyle="60% - Énfasis1"/>
    <tableColumn id="8" xr3:uid="{F113BD25-18AD-4A87-B4D6-446A3C77D120}" name="Formato " dataDxfId="118" dataCellStyle="60% - Énfasis1"/>
    <tableColumn id="9" xr3:uid="{E7B455B4-CC74-4113-9975-2F755B46A222}" name="No_x000a_Pág." dataDxfId="117" dataCellStyle="60% - Énfasis1"/>
    <tableColumn id="10" xr3:uid="{D1539B89-758D-400C-A924-905DF7037346}" name="No_x000a_ Unidad" dataDxfId="116" dataCellStyle="60% - Énfasis1"/>
    <tableColumn id="11" xr3:uid="{2291CCB1-BA15-484E-8A97-CE68E827A4E7}" name="No_x000a_Lecc." dataDxfId="115" dataCellStyle="60% - Énfasis1"/>
    <tableColumn id="12" xr3:uid="{DA16DC7D-1944-4434-AD34-18AA312405CB}" name="No_x000a_Plieg." dataDxfId="114" dataCellStyle="60% - Énfasis1">
      <calculatedColumnFormula>Tabla2[[#This Row],[No
Pág.]]/16</calculatedColumnFormula>
    </tableColumn>
    <tableColumn id="13" xr3:uid="{66988F40-C81C-4AC9-A4F1-1FC7215C9CB0}" name="Captura_x000a_Edic." dataDxfId="113" dataCellStyle="Porcentaje"/>
    <tableColumn id="14" xr3:uid="{0CE54FCF-B244-425F-98F9-9B6951D00492}" name="Revisión_x000a_Ortog." dataDxfId="112" dataCellStyle="Porcentaje"/>
    <tableColumn id="15" xr3:uid="{ECFC1397-317C-456F-98F7-ADAF60C1FD47}" name="Revisión_x000a_Técnica" dataDxfId="111" dataCellStyle="Porcentaje"/>
    <tableColumn id="18" xr3:uid="{49BD1F34-96AE-48CC-A3BA-3C6EB3757B81}" name="Impri_x000a_mátur" dataDxfId="110" dataCellStyle="Porcentaje"/>
    <tableColumn id="24" xr3:uid="{C428B124-AC69-4388-A3FC-DFE048396510}" name="Avance_x000a_Maq. " dataDxfId="109" dataCellStyle="Porcentaje">
      <calculatedColumnFormula>SUM(N2:P2)/3</calculatedColumnFormula>
    </tableColumn>
    <tableColumn id="16" xr3:uid="{F6E0E408-B5F6-4C50-958A-22E28AFAE357}" name="Diagra." dataDxfId="108" dataCellStyle="Porcentaje"/>
    <tableColumn id="17" xr3:uid="{C9FE5AA3-CF52-478D-9CC1-CF5ECAC74638}" name="Diseño" dataDxfId="107" dataCellStyle="Porcentaje"/>
    <tableColumn id="26" xr3:uid="{B1DE9C96-1207-470D-B203-E6E712A9C633}" name="Avance_x000a_Diseño" dataDxfId="106" dataCellStyle="Porcentaje">
      <calculatedColumnFormula>SUM(S2:T2)/2</calculatedColumnFormula>
    </tableColumn>
    <tableColumn id="19" xr3:uid="{B85E6571-F76F-483B-AABD-3AEBA33D1609}" name="Plataf._x000a_digital" dataDxfId="105" dataCellStyle="Porcentaje"/>
    <tableColumn id="20" xr3:uid="{31E9A61C-31C0-4EBF-91FB-52E48B2A5BB1}" name="QR _x000a_dinámico" dataDxfId="104" dataCellStyle="Porcentaje"/>
    <tableColumn id="27" xr3:uid="{895D3C2D-F6E3-4B73-A14A-109C457B0C32}" name="Avance_x000a_Platafo." dataDxfId="103" dataCellStyle="Porcentaje">
      <calculatedColumnFormula>SUM(V2:W2)/2</calculatedColumnFormula>
    </tableColumn>
    <tableColumn id="23" xr3:uid="{469D954F-E593-4F6B-8D70-C733C8260725}" name="Estatus_x000a_edición" dataDxfId="102" dataCellStyle="Porcentaje">
      <calculatedColumnFormula>SUM(R2+U2+X2)/3</calculatedColumnFormula>
    </tableColumn>
    <tableColumn id="21" xr3:uid="{4FF8BFEF-90C9-43F9-8542-85970B723F71}" name="Año_x000a_edic." dataDxfId="101" dataCellStyle="60% - Énfasis1"/>
    <tableColumn id="22" xr3:uid="{98A8ADC7-929D-4FE1-9400-C9450C31BA7C}" name="Observaciones" dataDxfId="100" dataCellStyle="60% - Énfasis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7C2245E-8C90-4B1F-B38D-071F22718548}">
  <we:reference id="wa104380194" version="1.1.0.0" store="es-ES" storeType="OMEX"/>
  <we:alternateReferences>
    <we:reference id="wa104380194" version="1.1.0.0" store="WA10438019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1245-2426-4B0B-9EFD-242121DCD32B}">
  <sheetPr>
    <tabColor rgb="FFC00000"/>
    <pageSetUpPr fitToPage="1"/>
  </sheetPr>
  <dimension ref="B1:AA45"/>
  <sheetViews>
    <sheetView tabSelected="1" topLeftCell="G1" zoomScale="70" zoomScaleNormal="70" workbookViewId="0">
      <pane ySplit="1" topLeftCell="A2" activePane="bottomLeft" state="frozen"/>
      <selection pane="bottomLeft" activeCell="AC27" sqref="AC27"/>
    </sheetView>
  </sheetViews>
  <sheetFormatPr baseColWidth="10" defaultColWidth="11.5546875" defaultRowHeight="15.6" x14ac:dyDescent="0.3"/>
  <cols>
    <col min="1" max="1" width="3.21875" style="15" customWidth="1"/>
    <col min="2" max="2" width="7.21875" style="18" customWidth="1"/>
    <col min="3" max="3" width="19.5546875" style="15" customWidth="1"/>
    <col min="4" max="4" width="12" style="15" customWidth="1"/>
    <col min="5" max="5" width="29.33203125" style="15" customWidth="1"/>
    <col min="6" max="6" width="32.109375" style="15" customWidth="1"/>
    <col min="7" max="7" width="12.6640625" style="15" customWidth="1"/>
    <col min="8" max="8" width="29.21875" style="15" customWidth="1"/>
    <col min="9" max="9" width="11.77734375" style="15" customWidth="1"/>
    <col min="10" max="10" width="8.5546875" style="15" customWidth="1"/>
    <col min="11" max="11" width="9.77734375" style="15" customWidth="1"/>
    <col min="12" max="12" width="8.44140625" style="15" customWidth="1"/>
    <col min="13" max="13" width="8.6640625" style="15" customWidth="1"/>
    <col min="14" max="14" width="11.44140625" style="15" customWidth="1"/>
    <col min="15" max="15" width="11.6640625" style="15" customWidth="1"/>
    <col min="16" max="16" width="12.109375" style="15" customWidth="1"/>
    <col min="17" max="17" width="8.21875" style="15" customWidth="1"/>
    <col min="18" max="18" width="12.109375" style="15" customWidth="1"/>
    <col min="19" max="19" width="11.109375" style="15" customWidth="1"/>
    <col min="20" max="21" width="11" style="15" customWidth="1"/>
    <col min="22" max="22" width="10.5546875" style="15" customWidth="1"/>
    <col min="23" max="25" width="11.21875" style="15" customWidth="1"/>
    <col min="26" max="26" width="7.109375" style="15" customWidth="1"/>
    <col min="27" max="27" width="15.77734375" style="15" customWidth="1"/>
    <col min="28" max="16384" width="11.5546875" style="15"/>
  </cols>
  <sheetData>
    <row r="1" spans="2:27" s="12" customFormat="1" ht="37.950000000000003" customHeight="1" x14ac:dyDescent="0.3">
      <c r="B1" s="16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1" t="s">
        <v>5</v>
      </c>
      <c r="H1" s="10" t="s">
        <v>6</v>
      </c>
      <c r="I1" s="10" t="s">
        <v>7</v>
      </c>
      <c r="J1" s="11" t="s">
        <v>8</v>
      </c>
      <c r="K1" s="11" t="s">
        <v>155</v>
      </c>
      <c r="L1" s="11" t="s">
        <v>9</v>
      </c>
      <c r="M1" s="11" t="s">
        <v>10</v>
      </c>
      <c r="N1" s="11" t="s">
        <v>182</v>
      </c>
      <c r="O1" s="11" t="s">
        <v>153</v>
      </c>
      <c r="P1" s="11" t="s">
        <v>11</v>
      </c>
      <c r="Q1" s="11" t="s">
        <v>188</v>
      </c>
      <c r="R1" s="11" t="s">
        <v>159</v>
      </c>
      <c r="S1" s="10" t="s">
        <v>149</v>
      </c>
      <c r="T1" s="10" t="s">
        <v>150</v>
      </c>
      <c r="U1" s="11" t="s">
        <v>160</v>
      </c>
      <c r="V1" s="11" t="s">
        <v>151</v>
      </c>
      <c r="W1" s="11" t="s">
        <v>12</v>
      </c>
      <c r="X1" s="11" t="s">
        <v>161</v>
      </c>
      <c r="Y1" s="11" t="s">
        <v>147</v>
      </c>
      <c r="Z1" s="11" t="s">
        <v>154</v>
      </c>
      <c r="AA1" s="10" t="s">
        <v>152</v>
      </c>
    </row>
    <row r="2" spans="2:27" x14ac:dyDescent="0.3">
      <c r="B2" s="17">
        <v>1</v>
      </c>
      <c r="C2" s="13"/>
      <c r="D2" s="13" t="s">
        <v>13</v>
      </c>
      <c r="E2" s="13" t="s">
        <v>14</v>
      </c>
      <c r="F2" s="13" t="s">
        <v>15</v>
      </c>
      <c r="G2" s="13" t="s">
        <v>16</v>
      </c>
      <c r="H2" s="13" t="s">
        <v>17</v>
      </c>
      <c r="I2" s="13" t="s">
        <v>18</v>
      </c>
      <c r="J2" s="13">
        <v>256</v>
      </c>
      <c r="K2" s="13">
        <v>6</v>
      </c>
      <c r="L2" s="13">
        <v>6</v>
      </c>
      <c r="M2" s="13">
        <f>Tabla2[[#This Row],[No
Pág.]]/16</f>
        <v>16</v>
      </c>
      <c r="N2" s="14">
        <v>1</v>
      </c>
      <c r="O2" s="14">
        <v>1</v>
      </c>
      <c r="P2" s="14">
        <v>1</v>
      </c>
      <c r="Q2" s="26">
        <v>0</v>
      </c>
      <c r="R2" s="14">
        <f t="shared" ref="R2:R34" si="0">SUM(N2:P2)/3</f>
        <v>1</v>
      </c>
      <c r="S2" s="14">
        <v>0</v>
      </c>
      <c r="T2" s="14">
        <v>0</v>
      </c>
      <c r="U2" s="14">
        <f t="shared" ref="U2:U34" si="1">SUM(S2:T2)/2</f>
        <v>0</v>
      </c>
      <c r="V2" s="14">
        <v>0</v>
      </c>
      <c r="W2" s="14">
        <v>0</v>
      </c>
      <c r="X2" s="14">
        <f t="shared" ref="X2:X34" si="2">SUM(V2:W2)/2</f>
        <v>0</v>
      </c>
      <c r="Y2" s="14">
        <f t="shared" ref="Y2:Y45" si="3">SUM(R2+U2+X2)/3</f>
        <v>0.33333333333333331</v>
      </c>
      <c r="Z2" s="13">
        <v>2020</v>
      </c>
      <c r="AA2" s="13"/>
    </row>
    <row r="3" spans="2:27" x14ac:dyDescent="0.3">
      <c r="B3" s="17">
        <v>2</v>
      </c>
      <c r="C3" s="13"/>
      <c r="D3" s="13" t="s">
        <v>13</v>
      </c>
      <c r="E3" s="13" t="s">
        <v>19</v>
      </c>
      <c r="F3" s="13" t="s">
        <v>15</v>
      </c>
      <c r="G3" s="13" t="s">
        <v>16</v>
      </c>
      <c r="H3" s="13" t="s">
        <v>17</v>
      </c>
      <c r="I3" s="13" t="s">
        <v>18</v>
      </c>
      <c r="J3" s="13">
        <v>88</v>
      </c>
      <c r="K3" s="13">
        <v>6</v>
      </c>
      <c r="L3" s="13">
        <v>6</v>
      </c>
      <c r="M3" s="13">
        <f>Tabla2[[#This Row],[No
Pág.]]/16</f>
        <v>5.5</v>
      </c>
      <c r="N3" s="14">
        <v>1</v>
      </c>
      <c r="O3" s="14">
        <v>1</v>
      </c>
      <c r="P3" s="14">
        <v>1</v>
      </c>
      <c r="Q3" s="14">
        <v>0</v>
      </c>
      <c r="R3" s="14">
        <f t="shared" si="0"/>
        <v>1</v>
      </c>
      <c r="S3" s="14">
        <v>0</v>
      </c>
      <c r="T3" s="14">
        <v>0</v>
      </c>
      <c r="U3" s="14">
        <f t="shared" si="1"/>
        <v>0</v>
      </c>
      <c r="V3" s="14">
        <v>0</v>
      </c>
      <c r="W3" s="14">
        <v>0</v>
      </c>
      <c r="X3" s="14">
        <f t="shared" si="2"/>
        <v>0</v>
      </c>
      <c r="Y3" s="14">
        <f t="shared" si="3"/>
        <v>0.33333333333333331</v>
      </c>
      <c r="Z3" s="13">
        <v>2020</v>
      </c>
      <c r="AA3" s="13"/>
    </row>
    <row r="4" spans="2:27" x14ac:dyDescent="0.3">
      <c r="B4" s="17">
        <v>3</v>
      </c>
      <c r="C4" s="13"/>
      <c r="D4" s="13" t="s">
        <v>13</v>
      </c>
      <c r="E4" s="13" t="s">
        <v>20</v>
      </c>
      <c r="F4" s="13" t="s">
        <v>21</v>
      </c>
      <c r="G4" s="13" t="s">
        <v>22</v>
      </c>
      <c r="H4" s="13" t="s">
        <v>17</v>
      </c>
      <c r="I4" s="13" t="s">
        <v>18</v>
      </c>
      <c r="J4" s="13">
        <v>256</v>
      </c>
      <c r="K4" s="13">
        <v>6</v>
      </c>
      <c r="L4" s="13">
        <v>6</v>
      </c>
      <c r="M4" s="13">
        <f>Tabla2[[#This Row],[No
Pág.]]/16</f>
        <v>16</v>
      </c>
      <c r="N4" s="14">
        <v>1</v>
      </c>
      <c r="O4" s="14">
        <v>1</v>
      </c>
      <c r="P4" s="14">
        <v>1</v>
      </c>
      <c r="Q4" s="14">
        <v>0</v>
      </c>
      <c r="R4" s="14">
        <f t="shared" si="0"/>
        <v>1</v>
      </c>
      <c r="S4" s="14">
        <v>0</v>
      </c>
      <c r="T4" s="14">
        <v>0</v>
      </c>
      <c r="U4" s="14">
        <f t="shared" si="1"/>
        <v>0</v>
      </c>
      <c r="V4" s="14">
        <v>0</v>
      </c>
      <c r="W4" s="14">
        <v>0</v>
      </c>
      <c r="X4" s="14">
        <f t="shared" si="2"/>
        <v>0</v>
      </c>
      <c r="Y4" s="14">
        <f t="shared" si="3"/>
        <v>0.33333333333333331</v>
      </c>
      <c r="Z4" s="13">
        <v>2020</v>
      </c>
      <c r="AA4" s="13"/>
    </row>
    <row r="5" spans="2:27" x14ac:dyDescent="0.3">
      <c r="B5" s="17">
        <v>4</v>
      </c>
      <c r="C5" s="13"/>
      <c r="D5" s="13" t="s">
        <v>13</v>
      </c>
      <c r="E5" s="13" t="s">
        <v>23</v>
      </c>
      <c r="F5" s="13" t="s">
        <v>21</v>
      </c>
      <c r="G5" s="13" t="s">
        <v>22</v>
      </c>
      <c r="H5" s="13" t="s">
        <v>17</v>
      </c>
      <c r="I5" s="13" t="s">
        <v>18</v>
      </c>
      <c r="J5" s="13">
        <v>88</v>
      </c>
      <c r="K5" s="13">
        <v>6</v>
      </c>
      <c r="L5" s="13">
        <v>6</v>
      </c>
      <c r="M5" s="13">
        <f>Tabla2[[#This Row],[No
Pág.]]/16</f>
        <v>5.5</v>
      </c>
      <c r="N5" s="14">
        <v>1</v>
      </c>
      <c r="O5" s="14">
        <v>1</v>
      </c>
      <c r="P5" s="14">
        <v>1</v>
      </c>
      <c r="Q5" s="14">
        <v>0</v>
      </c>
      <c r="R5" s="14">
        <f t="shared" si="0"/>
        <v>1</v>
      </c>
      <c r="S5" s="14">
        <v>0</v>
      </c>
      <c r="T5" s="14">
        <v>0</v>
      </c>
      <c r="U5" s="14">
        <f t="shared" si="1"/>
        <v>0</v>
      </c>
      <c r="V5" s="14">
        <v>0</v>
      </c>
      <c r="W5" s="14">
        <v>0</v>
      </c>
      <c r="X5" s="14">
        <f t="shared" si="2"/>
        <v>0</v>
      </c>
      <c r="Y5" s="14">
        <f t="shared" si="3"/>
        <v>0.33333333333333331</v>
      </c>
      <c r="Z5" s="13">
        <v>2020</v>
      </c>
      <c r="AA5" s="13"/>
    </row>
    <row r="6" spans="2:27" x14ac:dyDescent="0.3">
      <c r="B6" s="17">
        <v>5</v>
      </c>
      <c r="C6" s="13"/>
      <c r="D6" s="13" t="s">
        <v>13</v>
      </c>
      <c r="E6" s="13" t="s">
        <v>24</v>
      </c>
      <c r="F6" s="13" t="s">
        <v>25</v>
      </c>
      <c r="G6" s="13" t="s">
        <v>26</v>
      </c>
      <c r="H6" s="13" t="s">
        <v>17</v>
      </c>
      <c r="I6" s="13" t="s">
        <v>18</v>
      </c>
      <c r="J6" s="13">
        <v>256</v>
      </c>
      <c r="K6" s="13">
        <v>6</v>
      </c>
      <c r="L6" s="13">
        <v>6</v>
      </c>
      <c r="M6" s="13">
        <f>Tabla2[[#This Row],[No
Pág.]]/16</f>
        <v>16</v>
      </c>
      <c r="N6" s="14">
        <v>1</v>
      </c>
      <c r="O6" s="14">
        <v>1</v>
      </c>
      <c r="P6" s="14">
        <v>1</v>
      </c>
      <c r="Q6" s="14">
        <v>0</v>
      </c>
      <c r="R6" s="14">
        <f t="shared" si="0"/>
        <v>1</v>
      </c>
      <c r="S6" s="14">
        <v>0</v>
      </c>
      <c r="T6" s="14">
        <v>0</v>
      </c>
      <c r="U6" s="14">
        <f t="shared" si="1"/>
        <v>0</v>
      </c>
      <c r="V6" s="14">
        <v>0</v>
      </c>
      <c r="W6" s="14">
        <v>0</v>
      </c>
      <c r="X6" s="14">
        <f t="shared" si="2"/>
        <v>0</v>
      </c>
      <c r="Y6" s="14">
        <f t="shared" si="3"/>
        <v>0.33333333333333331</v>
      </c>
      <c r="Z6" s="13">
        <v>2020</v>
      </c>
      <c r="AA6" s="13"/>
    </row>
    <row r="7" spans="2:27" x14ac:dyDescent="0.3">
      <c r="B7" s="17">
        <v>6</v>
      </c>
      <c r="C7" s="13"/>
      <c r="D7" s="13" t="s">
        <v>13</v>
      </c>
      <c r="E7" s="13" t="s">
        <v>27</v>
      </c>
      <c r="F7" s="13" t="s">
        <v>25</v>
      </c>
      <c r="G7" s="13" t="s">
        <v>26</v>
      </c>
      <c r="H7" s="13" t="s">
        <v>17</v>
      </c>
      <c r="I7" s="13" t="s">
        <v>18</v>
      </c>
      <c r="J7" s="13">
        <v>88</v>
      </c>
      <c r="K7" s="13">
        <v>6</v>
      </c>
      <c r="L7" s="13">
        <v>6</v>
      </c>
      <c r="M7" s="13">
        <f>Tabla2[[#This Row],[No
Pág.]]/16</f>
        <v>5.5</v>
      </c>
      <c r="N7" s="14">
        <v>1</v>
      </c>
      <c r="O7" s="14">
        <v>1</v>
      </c>
      <c r="P7" s="14">
        <v>1</v>
      </c>
      <c r="Q7" s="14">
        <v>0</v>
      </c>
      <c r="R7" s="14">
        <f t="shared" si="0"/>
        <v>1</v>
      </c>
      <c r="S7" s="14">
        <v>0</v>
      </c>
      <c r="T7" s="14">
        <v>0</v>
      </c>
      <c r="U7" s="14">
        <f t="shared" si="1"/>
        <v>0</v>
      </c>
      <c r="V7" s="14">
        <v>0</v>
      </c>
      <c r="W7" s="14">
        <v>0</v>
      </c>
      <c r="X7" s="14">
        <f t="shared" si="2"/>
        <v>0</v>
      </c>
      <c r="Y7" s="14">
        <f t="shared" si="3"/>
        <v>0.33333333333333331</v>
      </c>
      <c r="Z7" s="13">
        <v>2020</v>
      </c>
      <c r="AA7" s="13"/>
    </row>
    <row r="8" spans="2:27" x14ac:dyDescent="0.3">
      <c r="B8" s="17">
        <v>7</v>
      </c>
      <c r="C8" s="13" t="s">
        <v>28</v>
      </c>
      <c r="D8" s="13" t="s">
        <v>13</v>
      </c>
      <c r="E8" s="13" t="s">
        <v>29</v>
      </c>
      <c r="F8" s="13" t="s">
        <v>30</v>
      </c>
      <c r="G8" s="13" t="s">
        <v>31</v>
      </c>
      <c r="H8" s="13" t="s">
        <v>32</v>
      </c>
      <c r="I8" s="13" t="s">
        <v>18</v>
      </c>
      <c r="J8" s="13">
        <v>160</v>
      </c>
      <c r="K8" s="13">
        <v>6</v>
      </c>
      <c r="L8" s="13">
        <v>40</v>
      </c>
      <c r="M8" s="13">
        <f>Tabla2[[#This Row],[No
Pág.]]/16</f>
        <v>10</v>
      </c>
      <c r="N8" s="14">
        <v>1</v>
      </c>
      <c r="O8" s="14">
        <v>1</v>
      </c>
      <c r="P8" s="14">
        <v>1</v>
      </c>
      <c r="Q8" s="14">
        <v>0.01</v>
      </c>
      <c r="R8" s="14">
        <f>SUM(N8:P8)/3</f>
        <v>1</v>
      </c>
      <c r="S8" s="14">
        <v>1</v>
      </c>
      <c r="T8" s="14">
        <v>1</v>
      </c>
      <c r="U8" s="14">
        <f t="shared" si="1"/>
        <v>1</v>
      </c>
      <c r="V8" s="14">
        <v>1</v>
      </c>
      <c r="W8" s="14">
        <v>1</v>
      </c>
      <c r="X8" s="14">
        <f t="shared" si="2"/>
        <v>1</v>
      </c>
      <c r="Y8" s="14">
        <f t="shared" si="3"/>
        <v>1</v>
      </c>
      <c r="Z8" s="13">
        <v>2020</v>
      </c>
      <c r="AA8" s="13" t="s">
        <v>33</v>
      </c>
    </row>
    <row r="9" spans="2:27" x14ac:dyDescent="0.3">
      <c r="B9" s="17">
        <v>8</v>
      </c>
      <c r="C9" s="13" t="s">
        <v>34</v>
      </c>
      <c r="D9" s="13" t="s">
        <v>13</v>
      </c>
      <c r="E9" s="13" t="s">
        <v>35</v>
      </c>
      <c r="F9" s="13" t="s">
        <v>36</v>
      </c>
      <c r="G9" s="13" t="s">
        <v>37</v>
      </c>
      <c r="H9" s="13" t="s">
        <v>32</v>
      </c>
      <c r="I9" s="13" t="s">
        <v>18</v>
      </c>
      <c r="J9" s="13">
        <v>160</v>
      </c>
      <c r="K9" s="13">
        <v>6</v>
      </c>
      <c r="L9" s="13">
        <v>40</v>
      </c>
      <c r="M9" s="13">
        <f>Tabla2[[#This Row],[No
Pág.]]/16</f>
        <v>10</v>
      </c>
      <c r="N9" s="14">
        <v>1</v>
      </c>
      <c r="O9" s="14">
        <v>1</v>
      </c>
      <c r="P9" s="14">
        <v>1</v>
      </c>
      <c r="Q9" s="14">
        <v>0.01</v>
      </c>
      <c r="R9" s="14">
        <f t="shared" si="0"/>
        <v>1</v>
      </c>
      <c r="S9" s="14">
        <v>1</v>
      </c>
      <c r="T9" s="14">
        <v>1</v>
      </c>
      <c r="U9" s="14">
        <f t="shared" si="1"/>
        <v>1</v>
      </c>
      <c r="V9" s="14">
        <v>1</v>
      </c>
      <c r="W9" s="14">
        <v>1</v>
      </c>
      <c r="X9" s="14">
        <f t="shared" si="2"/>
        <v>1</v>
      </c>
      <c r="Y9" s="14">
        <f t="shared" si="3"/>
        <v>1</v>
      </c>
      <c r="Z9" s="13">
        <v>2020</v>
      </c>
      <c r="AA9" s="13" t="s">
        <v>33</v>
      </c>
    </row>
    <row r="10" spans="2:27" x14ac:dyDescent="0.3">
      <c r="B10" s="17">
        <v>9</v>
      </c>
      <c r="C10" s="13" t="s">
        <v>38</v>
      </c>
      <c r="D10" s="13" t="s">
        <v>13</v>
      </c>
      <c r="E10" s="13" t="s">
        <v>39</v>
      </c>
      <c r="F10" s="13" t="s">
        <v>40</v>
      </c>
      <c r="G10" s="13" t="s">
        <v>41</v>
      </c>
      <c r="H10" s="13" t="s">
        <v>42</v>
      </c>
      <c r="I10" s="13" t="s">
        <v>18</v>
      </c>
      <c r="J10" s="13">
        <v>168</v>
      </c>
      <c r="K10" s="13">
        <v>6</v>
      </c>
      <c r="L10" s="13">
        <v>40</v>
      </c>
      <c r="M10" s="13">
        <f>Tabla2[[#This Row],[No
Pág.]]/16</f>
        <v>10.5</v>
      </c>
      <c r="N10" s="14">
        <v>1</v>
      </c>
      <c r="O10" s="14">
        <v>1</v>
      </c>
      <c r="P10" s="14">
        <v>1</v>
      </c>
      <c r="Q10" s="14">
        <v>0.01</v>
      </c>
      <c r="R10" s="14">
        <f t="shared" si="0"/>
        <v>1</v>
      </c>
      <c r="S10" s="14">
        <v>1</v>
      </c>
      <c r="T10" s="14">
        <v>1</v>
      </c>
      <c r="U10" s="14">
        <f t="shared" si="1"/>
        <v>1</v>
      </c>
      <c r="V10" s="14">
        <v>1</v>
      </c>
      <c r="W10" s="14">
        <v>1</v>
      </c>
      <c r="X10" s="14">
        <f t="shared" si="2"/>
        <v>1</v>
      </c>
      <c r="Y10" s="14">
        <f t="shared" si="3"/>
        <v>1</v>
      </c>
      <c r="Z10" s="13">
        <v>2020</v>
      </c>
      <c r="AA10" s="13" t="s">
        <v>33</v>
      </c>
    </row>
    <row r="11" spans="2:27" x14ac:dyDescent="0.3">
      <c r="B11" s="17">
        <v>10</v>
      </c>
      <c r="C11" s="13" t="s">
        <v>43</v>
      </c>
      <c r="D11" s="13" t="s">
        <v>13</v>
      </c>
      <c r="E11" s="13" t="s">
        <v>44</v>
      </c>
      <c r="F11" s="13" t="s">
        <v>45</v>
      </c>
      <c r="G11" s="13" t="s">
        <v>46</v>
      </c>
      <c r="H11" s="13" t="s">
        <v>42</v>
      </c>
      <c r="I11" s="13" t="s">
        <v>18</v>
      </c>
      <c r="J11" s="13">
        <v>168</v>
      </c>
      <c r="K11" s="13">
        <v>6</v>
      </c>
      <c r="L11" s="13">
        <v>40</v>
      </c>
      <c r="M11" s="13">
        <f>Tabla2[[#This Row],[No
Pág.]]/16</f>
        <v>10.5</v>
      </c>
      <c r="N11" s="14">
        <v>1</v>
      </c>
      <c r="O11" s="14">
        <v>1</v>
      </c>
      <c r="P11" s="14">
        <v>1</v>
      </c>
      <c r="Q11" s="14">
        <v>0.01</v>
      </c>
      <c r="R11" s="14">
        <f t="shared" si="0"/>
        <v>1</v>
      </c>
      <c r="S11" s="14">
        <v>1</v>
      </c>
      <c r="T11" s="14">
        <v>1</v>
      </c>
      <c r="U11" s="14">
        <f t="shared" si="1"/>
        <v>1</v>
      </c>
      <c r="V11" s="14">
        <v>1</v>
      </c>
      <c r="W11" s="14">
        <v>1</v>
      </c>
      <c r="X11" s="14">
        <f t="shared" si="2"/>
        <v>1</v>
      </c>
      <c r="Y11" s="14">
        <f t="shared" si="3"/>
        <v>1</v>
      </c>
      <c r="Z11" s="13">
        <v>2020</v>
      </c>
      <c r="AA11" s="13" t="s">
        <v>33</v>
      </c>
    </row>
    <row r="12" spans="2:27" x14ac:dyDescent="0.3">
      <c r="B12" s="17">
        <v>11</v>
      </c>
      <c r="C12" s="13" t="s">
        <v>47</v>
      </c>
      <c r="D12" s="13" t="s">
        <v>13</v>
      </c>
      <c r="E12" s="13" t="s">
        <v>48</v>
      </c>
      <c r="F12" s="13" t="s">
        <v>49</v>
      </c>
      <c r="G12" s="13" t="s">
        <v>50</v>
      </c>
      <c r="H12" s="13" t="s">
        <v>51</v>
      </c>
      <c r="I12" s="13" t="s">
        <v>18</v>
      </c>
      <c r="J12" s="13">
        <v>168</v>
      </c>
      <c r="K12" s="13">
        <v>6</v>
      </c>
      <c r="L12" s="13">
        <v>40</v>
      </c>
      <c r="M12" s="13">
        <f>Tabla2[[#This Row],[No
Pág.]]/16</f>
        <v>10.5</v>
      </c>
      <c r="N12" s="14">
        <v>1</v>
      </c>
      <c r="O12" s="14">
        <v>1</v>
      </c>
      <c r="P12" s="14">
        <v>1</v>
      </c>
      <c r="Q12" s="14">
        <v>0.01</v>
      </c>
      <c r="R12" s="14">
        <f t="shared" si="0"/>
        <v>1</v>
      </c>
      <c r="S12" s="14">
        <v>1</v>
      </c>
      <c r="T12" s="14">
        <v>1</v>
      </c>
      <c r="U12" s="14">
        <f t="shared" si="1"/>
        <v>1</v>
      </c>
      <c r="V12" s="14">
        <v>1</v>
      </c>
      <c r="W12" s="14">
        <v>1</v>
      </c>
      <c r="X12" s="14">
        <f t="shared" si="2"/>
        <v>1</v>
      </c>
      <c r="Y12" s="14">
        <f t="shared" si="3"/>
        <v>1</v>
      </c>
      <c r="Z12" s="13">
        <v>2020</v>
      </c>
      <c r="AA12" s="13" t="s">
        <v>33</v>
      </c>
    </row>
    <row r="13" spans="2:27" x14ac:dyDescent="0.3">
      <c r="B13" s="17">
        <v>12</v>
      </c>
      <c r="C13" s="13" t="s">
        <v>52</v>
      </c>
      <c r="D13" s="13" t="s">
        <v>13</v>
      </c>
      <c r="E13" s="13" t="s">
        <v>53</v>
      </c>
      <c r="F13" s="13" t="s">
        <v>54</v>
      </c>
      <c r="G13" s="13" t="s">
        <v>55</v>
      </c>
      <c r="H13" s="13" t="s">
        <v>51</v>
      </c>
      <c r="I13" s="13" t="s">
        <v>18</v>
      </c>
      <c r="J13" s="13">
        <v>168</v>
      </c>
      <c r="K13" s="13">
        <v>6</v>
      </c>
      <c r="L13" s="13">
        <v>40</v>
      </c>
      <c r="M13" s="13">
        <f>Tabla2[[#This Row],[No
Pág.]]/16</f>
        <v>10.5</v>
      </c>
      <c r="N13" s="14">
        <v>1</v>
      </c>
      <c r="O13" s="14">
        <v>1</v>
      </c>
      <c r="P13" s="14">
        <v>1</v>
      </c>
      <c r="Q13" s="14">
        <v>0.01</v>
      </c>
      <c r="R13" s="14">
        <f t="shared" si="0"/>
        <v>1</v>
      </c>
      <c r="S13" s="14">
        <v>1</v>
      </c>
      <c r="T13" s="14">
        <v>1</v>
      </c>
      <c r="U13" s="14">
        <f t="shared" si="1"/>
        <v>1</v>
      </c>
      <c r="V13" s="14">
        <v>1</v>
      </c>
      <c r="W13" s="14">
        <v>1</v>
      </c>
      <c r="X13" s="14">
        <f t="shared" si="2"/>
        <v>1</v>
      </c>
      <c r="Y13" s="14">
        <f t="shared" si="3"/>
        <v>1</v>
      </c>
      <c r="Z13" s="13">
        <v>2020</v>
      </c>
      <c r="AA13" s="13" t="s">
        <v>33</v>
      </c>
    </row>
    <row r="14" spans="2:27" x14ac:dyDescent="0.3">
      <c r="B14" s="17">
        <v>13</v>
      </c>
      <c r="C14" s="13" t="s">
        <v>56</v>
      </c>
      <c r="D14" s="13" t="s">
        <v>13</v>
      </c>
      <c r="E14" s="13" t="s">
        <v>57</v>
      </c>
      <c r="F14" s="13" t="s">
        <v>58</v>
      </c>
      <c r="G14" s="13" t="s">
        <v>59</v>
      </c>
      <c r="H14" s="13" t="s">
        <v>60</v>
      </c>
      <c r="I14" s="13" t="s">
        <v>18</v>
      </c>
      <c r="J14" s="13">
        <v>232</v>
      </c>
      <c r="K14" s="13">
        <v>5</v>
      </c>
      <c r="L14" s="13">
        <v>40</v>
      </c>
      <c r="M14" s="13">
        <f>Tabla2[[#This Row],[No
Pág.]]/16</f>
        <v>14.5</v>
      </c>
      <c r="N14" s="14">
        <v>1</v>
      </c>
      <c r="O14" s="14">
        <v>1</v>
      </c>
      <c r="P14" s="14">
        <v>1</v>
      </c>
      <c r="Q14" s="14">
        <v>0.01</v>
      </c>
      <c r="R14" s="14">
        <f t="shared" si="0"/>
        <v>1</v>
      </c>
      <c r="S14" s="14">
        <v>1</v>
      </c>
      <c r="T14" s="14">
        <v>1</v>
      </c>
      <c r="U14" s="14">
        <f t="shared" si="1"/>
        <v>1</v>
      </c>
      <c r="V14" s="14">
        <v>1</v>
      </c>
      <c r="W14" s="14">
        <v>1</v>
      </c>
      <c r="X14" s="14">
        <f t="shared" si="2"/>
        <v>1</v>
      </c>
      <c r="Y14" s="14">
        <f t="shared" si="3"/>
        <v>1</v>
      </c>
      <c r="Z14" s="13">
        <v>2020</v>
      </c>
      <c r="AA14" s="13" t="s">
        <v>33</v>
      </c>
    </row>
    <row r="15" spans="2:27" x14ac:dyDescent="0.3">
      <c r="B15" s="17">
        <v>14</v>
      </c>
      <c r="C15" s="13" t="s">
        <v>61</v>
      </c>
      <c r="D15" s="13" t="s">
        <v>13</v>
      </c>
      <c r="E15" s="13" t="s">
        <v>62</v>
      </c>
      <c r="F15" s="13" t="s">
        <v>63</v>
      </c>
      <c r="G15" s="13" t="s">
        <v>64</v>
      </c>
      <c r="H15" s="13" t="s">
        <v>65</v>
      </c>
      <c r="I15" s="13" t="s">
        <v>18</v>
      </c>
      <c r="J15" s="13">
        <v>232</v>
      </c>
      <c r="K15" s="13">
        <v>5</v>
      </c>
      <c r="L15" s="13">
        <v>40</v>
      </c>
      <c r="M15" s="13">
        <f>Tabla2[[#This Row],[No
Pág.]]/16</f>
        <v>14.5</v>
      </c>
      <c r="N15" s="14">
        <v>1</v>
      </c>
      <c r="O15" s="14">
        <v>1</v>
      </c>
      <c r="P15" s="14">
        <v>1</v>
      </c>
      <c r="Q15" s="14">
        <v>0.01</v>
      </c>
      <c r="R15" s="14">
        <f t="shared" si="0"/>
        <v>1</v>
      </c>
      <c r="S15" s="14">
        <v>1</v>
      </c>
      <c r="T15" s="14">
        <v>1</v>
      </c>
      <c r="U15" s="14">
        <f t="shared" si="1"/>
        <v>1</v>
      </c>
      <c r="V15" s="14">
        <v>1</v>
      </c>
      <c r="W15" s="14">
        <v>1</v>
      </c>
      <c r="X15" s="14">
        <f t="shared" si="2"/>
        <v>1</v>
      </c>
      <c r="Y15" s="14">
        <f t="shared" si="3"/>
        <v>1</v>
      </c>
      <c r="Z15" s="13">
        <v>2020</v>
      </c>
      <c r="AA15" s="13" t="s">
        <v>33</v>
      </c>
    </row>
    <row r="16" spans="2:27" x14ac:dyDescent="0.3">
      <c r="B16" s="17">
        <v>15</v>
      </c>
      <c r="C16" s="13" t="s">
        <v>66</v>
      </c>
      <c r="D16" s="13" t="s">
        <v>13</v>
      </c>
      <c r="E16" s="13" t="s">
        <v>67</v>
      </c>
      <c r="F16" s="13" t="s">
        <v>68</v>
      </c>
      <c r="G16" s="13" t="s">
        <v>69</v>
      </c>
      <c r="H16" s="13" t="s">
        <v>70</v>
      </c>
      <c r="I16" s="13" t="s">
        <v>18</v>
      </c>
      <c r="J16" s="13">
        <v>232</v>
      </c>
      <c r="K16" s="13">
        <v>5</v>
      </c>
      <c r="L16" s="13">
        <v>40</v>
      </c>
      <c r="M16" s="13">
        <f>Tabla2[[#This Row],[No
Pág.]]/16</f>
        <v>14.5</v>
      </c>
      <c r="N16" s="14">
        <v>1</v>
      </c>
      <c r="O16" s="14">
        <v>1</v>
      </c>
      <c r="P16" s="14">
        <v>1</v>
      </c>
      <c r="Q16" s="14">
        <v>0.01</v>
      </c>
      <c r="R16" s="14">
        <f t="shared" si="0"/>
        <v>1</v>
      </c>
      <c r="S16" s="14">
        <v>1</v>
      </c>
      <c r="T16" s="14">
        <v>1</v>
      </c>
      <c r="U16" s="14">
        <f t="shared" si="1"/>
        <v>1</v>
      </c>
      <c r="V16" s="14">
        <v>1</v>
      </c>
      <c r="W16" s="14">
        <v>1</v>
      </c>
      <c r="X16" s="14">
        <f t="shared" si="2"/>
        <v>1</v>
      </c>
      <c r="Y16" s="14">
        <f t="shared" si="3"/>
        <v>1</v>
      </c>
      <c r="Z16" s="13">
        <v>2020</v>
      </c>
      <c r="AA16" s="13" t="s">
        <v>33</v>
      </c>
    </row>
    <row r="17" spans="2:27" x14ac:dyDescent="0.3">
      <c r="B17" s="17">
        <v>16</v>
      </c>
      <c r="C17" s="13" t="s">
        <v>71</v>
      </c>
      <c r="D17" s="13" t="s">
        <v>13</v>
      </c>
      <c r="E17" s="13" t="s">
        <v>72</v>
      </c>
      <c r="F17" s="13" t="s">
        <v>73</v>
      </c>
      <c r="G17" s="13" t="s">
        <v>74</v>
      </c>
      <c r="H17" s="13" t="s">
        <v>75</v>
      </c>
      <c r="I17" s="13" t="s">
        <v>18</v>
      </c>
      <c r="J17" s="13">
        <v>232</v>
      </c>
      <c r="K17" s="13">
        <v>5</v>
      </c>
      <c r="L17" s="13">
        <v>40</v>
      </c>
      <c r="M17" s="13">
        <f>Tabla2[[#This Row],[No
Pág.]]/16</f>
        <v>14.5</v>
      </c>
      <c r="N17" s="14">
        <v>1</v>
      </c>
      <c r="O17" s="14">
        <v>1</v>
      </c>
      <c r="P17" s="14">
        <v>1</v>
      </c>
      <c r="Q17" s="14">
        <v>0.01</v>
      </c>
      <c r="R17" s="14">
        <f t="shared" si="0"/>
        <v>1</v>
      </c>
      <c r="S17" s="14">
        <v>1</v>
      </c>
      <c r="T17" s="14">
        <v>1</v>
      </c>
      <c r="U17" s="14">
        <f t="shared" si="1"/>
        <v>1</v>
      </c>
      <c r="V17" s="14">
        <v>1</v>
      </c>
      <c r="W17" s="14">
        <v>1</v>
      </c>
      <c r="X17" s="14">
        <f t="shared" si="2"/>
        <v>1</v>
      </c>
      <c r="Y17" s="14">
        <f t="shared" si="3"/>
        <v>1</v>
      </c>
      <c r="Z17" s="13">
        <v>2020</v>
      </c>
      <c r="AA17" s="13" t="s">
        <v>33</v>
      </c>
    </row>
    <row r="18" spans="2:27" x14ac:dyDescent="0.3">
      <c r="B18" s="17">
        <v>17</v>
      </c>
      <c r="C18" s="13" t="s">
        <v>76</v>
      </c>
      <c r="D18" s="13" t="s">
        <v>13</v>
      </c>
      <c r="E18" s="13" t="s">
        <v>77</v>
      </c>
      <c r="F18" s="13" t="s">
        <v>78</v>
      </c>
      <c r="G18" s="13" t="s">
        <v>79</v>
      </c>
      <c r="H18" s="13" t="s">
        <v>80</v>
      </c>
      <c r="I18" s="13" t="s">
        <v>18</v>
      </c>
      <c r="J18" s="13">
        <v>232</v>
      </c>
      <c r="K18" s="13">
        <v>5</v>
      </c>
      <c r="L18" s="13">
        <v>40</v>
      </c>
      <c r="M18" s="13">
        <f>Tabla2[[#This Row],[No
Pág.]]/16</f>
        <v>14.5</v>
      </c>
      <c r="N18" s="14">
        <v>1</v>
      </c>
      <c r="O18" s="14">
        <v>1</v>
      </c>
      <c r="P18" s="14">
        <v>1</v>
      </c>
      <c r="Q18" s="14">
        <v>0.01</v>
      </c>
      <c r="R18" s="14">
        <f t="shared" si="0"/>
        <v>1</v>
      </c>
      <c r="S18" s="14">
        <v>1</v>
      </c>
      <c r="T18" s="14">
        <v>1</v>
      </c>
      <c r="U18" s="14">
        <f t="shared" si="1"/>
        <v>1</v>
      </c>
      <c r="V18" s="14">
        <v>1</v>
      </c>
      <c r="W18" s="14">
        <v>1</v>
      </c>
      <c r="X18" s="14">
        <f t="shared" si="2"/>
        <v>1</v>
      </c>
      <c r="Y18" s="14">
        <f t="shared" si="3"/>
        <v>1</v>
      </c>
      <c r="Z18" s="13">
        <v>2020</v>
      </c>
      <c r="AA18" s="13" t="s">
        <v>33</v>
      </c>
    </row>
    <row r="19" spans="2:27" x14ac:dyDescent="0.3">
      <c r="B19" s="17">
        <v>18</v>
      </c>
      <c r="C19" s="13" t="s">
        <v>81</v>
      </c>
      <c r="D19" s="13" t="s">
        <v>13</v>
      </c>
      <c r="E19" s="13" t="s">
        <v>82</v>
      </c>
      <c r="F19" s="13" t="s">
        <v>83</v>
      </c>
      <c r="G19" s="13" t="s">
        <v>84</v>
      </c>
      <c r="H19" s="13" t="s">
        <v>85</v>
      </c>
      <c r="I19" s="13" t="s">
        <v>18</v>
      </c>
      <c r="J19" s="13">
        <v>232</v>
      </c>
      <c r="K19" s="13">
        <v>5</v>
      </c>
      <c r="L19" s="13">
        <v>40</v>
      </c>
      <c r="M19" s="13">
        <f>Tabla2[[#This Row],[No
Pág.]]/16</f>
        <v>14.5</v>
      </c>
      <c r="N19" s="14">
        <v>1</v>
      </c>
      <c r="O19" s="14">
        <v>1</v>
      </c>
      <c r="P19" s="14">
        <v>1</v>
      </c>
      <c r="Q19" s="14">
        <v>0.01</v>
      </c>
      <c r="R19" s="14">
        <f t="shared" si="0"/>
        <v>1</v>
      </c>
      <c r="S19" s="14">
        <v>1</v>
      </c>
      <c r="T19" s="14">
        <v>1</v>
      </c>
      <c r="U19" s="14">
        <f t="shared" si="1"/>
        <v>1</v>
      </c>
      <c r="V19" s="14">
        <v>1</v>
      </c>
      <c r="W19" s="14">
        <v>1</v>
      </c>
      <c r="X19" s="14">
        <f t="shared" si="2"/>
        <v>1</v>
      </c>
      <c r="Y19" s="14">
        <f t="shared" si="3"/>
        <v>1</v>
      </c>
      <c r="Z19" s="13">
        <v>2020</v>
      </c>
      <c r="AA19" s="13" t="s">
        <v>33</v>
      </c>
    </row>
    <row r="20" spans="2:27" x14ac:dyDescent="0.3">
      <c r="B20" s="17">
        <v>19</v>
      </c>
      <c r="C20" s="13"/>
      <c r="D20" s="13" t="s">
        <v>13</v>
      </c>
      <c r="E20" s="13" t="s">
        <v>86</v>
      </c>
      <c r="F20" s="13" t="s">
        <v>87</v>
      </c>
      <c r="G20" s="13" t="s">
        <v>88</v>
      </c>
      <c r="H20" s="13" t="s">
        <v>17</v>
      </c>
      <c r="I20" s="13" t="s">
        <v>18</v>
      </c>
      <c r="J20" s="13">
        <v>160</v>
      </c>
      <c r="K20" s="13">
        <v>5</v>
      </c>
      <c r="L20" s="13">
        <v>5</v>
      </c>
      <c r="M20" s="13">
        <f>Tabla2[[#This Row],[No
Pág.]]/16</f>
        <v>10</v>
      </c>
      <c r="N20" s="14">
        <v>1</v>
      </c>
      <c r="O20" s="14">
        <v>1</v>
      </c>
      <c r="P20" s="14">
        <v>1</v>
      </c>
      <c r="Q20" s="14">
        <v>0</v>
      </c>
      <c r="R20" s="14">
        <f t="shared" si="0"/>
        <v>1</v>
      </c>
      <c r="S20" s="14">
        <v>1</v>
      </c>
      <c r="T20" s="14">
        <v>1</v>
      </c>
      <c r="U20" s="14">
        <f t="shared" si="1"/>
        <v>1</v>
      </c>
      <c r="V20" s="14">
        <v>1</v>
      </c>
      <c r="W20" s="14">
        <v>1</v>
      </c>
      <c r="X20" s="14">
        <f t="shared" si="2"/>
        <v>1</v>
      </c>
      <c r="Y20" s="14">
        <f t="shared" si="3"/>
        <v>1</v>
      </c>
      <c r="Z20" s="13">
        <v>2020</v>
      </c>
      <c r="AA20" s="13"/>
    </row>
    <row r="21" spans="2:27" x14ac:dyDescent="0.3">
      <c r="B21" s="17">
        <v>20</v>
      </c>
      <c r="C21" s="13"/>
      <c r="D21" s="13" t="s">
        <v>13</v>
      </c>
      <c r="E21" s="13" t="s">
        <v>89</v>
      </c>
      <c r="F21" s="13" t="s">
        <v>90</v>
      </c>
      <c r="G21" s="13" t="s">
        <v>91</v>
      </c>
      <c r="H21" s="13" t="s">
        <v>17</v>
      </c>
      <c r="I21" s="13" t="s">
        <v>18</v>
      </c>
      <c r="J21" s="13">
        <v>160</v>
      </c>
      <c r="K21" s="13">
        <v>5</v>
      </c>
      <c r="L21" s="13">
        <v>5</v>
      </c>
      <c r="M21" s="13">
        <f>Tabla2[[#This Row],[No
Pág.]]/16</f>
        <v>10</v>
      </c>
      <c r="N21" s="14">
        <v>1</v>
      </c>
      <c r="O21" s="14">
        <v>1</v>
      </c>
      <c r="P21" s="14">
        <v>1</v>
      </c>
      <c r="Q21" s="14">
        <v>0</v>
      </c>
      <c r="R21" s="14">
        <f t="shared" si="0"/>
        <v>1</v>
      </c>
      <c r="S21" s="14">
        <v>1</v>
      </c>
      <c r="T21" s="14">
        <v>1</v>
      </c>
      <c r="U21" s="14">
        <f t="shared" si="1"/>
        <v>1</v>
      </c>
      <c r="V21" s="14">
        <v>1</v>
      </c>
      <c r="W21" s="14">
        <v>1</v>
      </c>
      <c r="X21" s="14">
        <f t="shared" si="2"/>
        <v>1</v>
      </c>
      <c r="Y21" s="14">
        <f t="shared" si="3"/>
        <v>1</v>
      </c>
      <c r="Z21" s="13">
        <v>2020</v>
      </c>
      <c r="AA21" s="13"/>
    </row>
    <row r="22" spans="2:27" x14ac:dyDescent="0.3">
      <c r="B22" s="17">
        <v>21</v>
      </c>
      <c r="C22" s="13"/>
      <c r="D22" s="13" t="s">
        <v>13</v>
      </c>
      <c r="E22" s="13" t="s">
        <v>92</v>
      </c>
      <c r="F22" s="13" t="s">
        <v>93</v>
      </c>
      <c r="G22" s="13" t="s">
        <v>94</v>
      </c>
      <c r="H22" s="13" t="s">
        <v>17</v>
      </c>
      <c r="I22" s="13" t="s">
        <v>18</v>
      </c>
      <c r="J22" s="13">
        <v>160</v>
      </c>
      <c r="K22" s="13">
        <v>5</v>
      </c>
      <c r="L22" s="13">
        <v>5</v>
      </c>
      <c r="M22" s="13">
        <f>Tabla2[[#This Row],[No
Pág.]]/16</f>
        <v>10</v>
      </c>
      <c r="N22" s="14">
        <v>1</v>
      </c>
      <c r="O22" s="14">
        <v>1</v>
      </c>
      <c r="P22" s="14">
        <v>1</v>
      </c>
      <c r="Q22" s="14">
        <v>0</v>
      </c>
      <c r="R22" s="14">
        <f t="shared" si="0"/>
        <v>1</v>
      </c>
      <c r="S22" s="14">
        <v>1</v>
      </c>
      <c r="T22" s="14">
        <v>1</v>
      </c>
      <c r="U22" s="14">
        <f t="shared" si="1"/>
        <v>1</v>
      </c>
      <c r="V22" s="14">
        <v>1</v>
      </c>
      <c r="W22" s="14">
        <v>1</v>
      </c>
      <c r="X22" s="14">
        <f t="shared" si="2"/>
        <v>1</v>
      </c>
      <c r="Y22" s="14">
        <f t="shared" si="3"/>
        <v>1</v>
      </c>
      <c r="Z22" s="13">
        <v>2020</v>
      </c>
      <c r="AA22" s="13"/>
    </row>
    <row r="23" spans="2:27" x14ac:dyDescent="0.3">
      <c r="B23" s="17">
        <v>22</v>
      </c>
      <c r="C23" s="13"/>
      <c r="D23" s="13" t="s">
        <v>95</v>
      </c>
      <c r="E23" s="13" t="s">
        <v>96</v>
      </c>
      <c r="F23" s="13" t="s">
        <v>97</v>
      </c>
      <c r="G23" s="13" t="s">
        <v>98</v>
      </c>
      <c r="H23" s="13" t="s">
        <v>17</v>
      </c>
      <c r="I23" s="13" t="s">
        <v>99</v>
      </c>
      <c r="J23" s="13">
        <v>440</v>
      </c>
      <c r="K23" s="13">
        <v>1</v>
      </c>
      <c r="L23" s="13">
        <v>1</v>
      </c>
      <c r="M23" s="13">
        <f>Tabla2[[#This Row],[No
Pág.]]/16</f>
        <v>27.5</v>
      </c>
      <c r="N23" s="14">
        <v>1</v>
      </c>
      <c r="O23" s="14">
        <v>1</v>
      </c>
      <c r="P23" s="14">
        <v>1</v>
      </c>
      <c r="Q23" s="14">
        <v>0</v>
      </c>
      <c r="R23" s="14">
        <f t="shared" si="0"/>
        <v>1</v>
      </c>
      <c r="S23" s="14">
        <v>1</v>
      </c>
      <c r="T23" s="14">
        <v>1</v>
      </c>
      <c r="U23" s="14">
        <f t="shared" si="1"/>
        <v>1</v>
      </c>
      <c r="V23" s="14">
        <v>0</v>
      </c>
      <c r="W23" s="14">
        <v>0</v>
      </c>
      <c r="X23" s="14">
        <f t="shared" si="2"/>
        <v>0</v>
      </c>
      <c r="Y23" s="14">
        <f>SUM(R23+U23+X23)/3</f>
        <v>0.66666666666666663</v>
      </c>
      <c r="Z23" s="13">
        <v>2020</v>
      </c>
      <c r="AA23" s="13"/>
    </row>
    <row r="24" spans="2:27" x14ac:dyDescent="0.3">
      <c r="B24" s="17">
        <v>23</v>
      </c>
      <c r="C24" s="13"/>
      <c r="D24" s="13" t="s">
        <v>95</v>
      </c>
      <c r="E24" s="13" t="s">
        <v>100</v>
      </c>
      <c r="F24" s="13" t="s">
        <v>101</v>
      </c>
      <c r="G24" s="13" t="s">
        <v>98</v>
      </c>
      <c r="H24" s="13" t="s">
        <v>17</v>
      </c>
      <c r="I24" s="13" t="s">
        <v>99</v>
      </c>
      <c r="J24" s="13">
        <v>448</v>
      </c>
      <c r="K24" s="13">
        <v>1</v>
      </c>
      <c r="L24" s="13">
        <v>1</v>
      </c>
      <c r="M24" s="13">
        <f>Tabla2[[#This Row],[No
Pág.]]/16</f>
        <v>28</v>
      </c>
      <c r="N24" s="14">
        <v>1</v>
      </c>
      <c r="O24" s="14">
        <v>1</v>
      </c>
      <c r="P24" s="14">
        <v>1</v>
      </c>
      <c r="Q24" s="14">
        <v>0</v>
      </c>
      <c r="R24" s="14">
        <f t="shared" si="0"/>
        <v>1</v>
      </c>
      <c r="S24" s="14">
        <v>1</v>
      </c>
      <c r="T24" s="14">
        <v>1</v>
      </c>
      <c r="U24" s="14">
        <f t="shared" si="1"/>
        <v>1</v>
      </c>
      <c r="V24" s="14">
        <v>0</v>
      </c>
      <c r="W24" s="14">
        <v>0</v>
      </c>
      <c r="X24" s="14">
        <f t="shared" si="2"/>
        <v>0</v>
      </c>
      <c r="Y24" s="14">
        <f t="shared" si="3"/>
        <v>0.66666666666666663</v>
      </c>
      <c r="Z24" s="13">
        <v>2021</v>
      </c>
      <c r="AA24" s="13"/>
    </row>
    <row r="25" spans="2:27" x14ac:dyDescent="0.3">
      <c r="B25" s="17">
        <v>24</v>
      </c>
      <c r="C25" s="13"/>
      <c r="D25" s="13" t="s">
        <v>95</v>
      </c>
      <c r="E25" s="13" t="s">
        <v>102</v>
      </c>
      <c r="F25" s="13" t="s">
        <v>103</v>
      </c>
      <c r="G25" s="13" t="s">
        <v>98</v>
      </c>
      <c r="H25" s="13" t="s">
        <v>17</v>
      </c>
      <c r="I25" s="13" t="s">
        <v>99</v>
      </c>
      <c r="J25" s="13">
        <v>440</v>
      </c>
      <c r="K25" s="13">
        <v>1</v>
      </c>
      <c r="L25" s="13">
        <v>1</v>
      </c>
      <c r="M25" s="13">
        <f>Tabla2[[#This Row],[No
Pág.]]/16</f>
        <v>27.5</v>
      </c>
      <c r="N25" s="14">
        <v>1</v>
      </c>
      <c r="O25" s="14">
        <v>1</v>
      </c>
      <c r="P25" s="14">
        <v>1</v>
      </c>
      <c r="Q25" s="14">
        <v>0</v>
      </c>
      <c r="R25" s="14">
        <f t="shared" si="0"/>
        <v>1</v>
      </c>
      <c r="S25" s="14">
        <v>0</v>
      </c>
      <c r="T25" s="14">
        <v>0</v>
      </c>
      <c r="U25" s="14">
        <f t="shared" si="1"/>
        <v>0</v>
      </c>
      <c r="V25" s="14">
        <v>0</v>
      </c>
      <c r="W25" s="14">
        <v>0</v>
      </c>
      <c r="X25" s="14">
        <f t="shared" si="2"/>
        <v>0</v>
      </c>
      <c r="Y25" s="14">
        <f t="shared" si="3"/>
        <v>0.33333333333333331</v>
      </c>
      <c r="Z25" s="13">
        <v>2022</v>
      </c>
      <c r="AA25" s="13"/>
    </row>
    <row r="26" spans="2:27" x14ac:dyDescent="0.3">
      <c r="B26" s="17">
        <v>25</v>
      </c>
      <c r="C26" s="13"/>
      <c r="D26" s="13" t="s">
        <v>95</v>
      </c>
      <c r="E26" s="13" t="s">
        <v>104</v>
      </c>
      <c r="F26" s="13" t="s">
        <v>105</v>
      </c>
      <c r="G26" s="13" t="s">
        <v>98</v>
      </c>
      <c r="H26" s="13" t="s">
        <v>17</v>
      </c>
      <c r="I26" s="13" t="s">
        <v>99</v>
      </c>
      <c r="J26" s="13">
        <v>712</v>
      </c>
      <c r="K26" s="13">
        <v>3</v>
      </c>
      <c r="L26" s="13">
        <v>3</v>
      </c>
      <c r="M26" s="13">
        <f>Tabla2[[#This Row],[No
Pág.]]/16</f>
        <v>44.5</v>
      </c>
      <c r="N26" s="14">
        <v>1</v>
      </c>
      <c r="O26" s="14">
        <v>1</v>
      </c>
      <c r="P26" s="14">
        <v>1</v>
      </c>
      <c r="Q26" s="14">
        <v>0</v>
      </c>
      <c r="R26" s="14">
        <f t="shared" si="0"/>
        <v>1</v>
      </c>
      <c r="S26" s="14">
        <v>0</v>
      </c>
      <c r="T26" s="14">
        <v>0</v>
      </c>
      <c r="U26" s="14">
        <f t="shared" si="1"/>
        <v>0</v>
      </c>
      <c r="V26" s="14">
        <v>0</v>
      </c>
      <c r="W26" s="14">
        <v>0</v>
      </c>
      <c r="X26" s="14">
        <f t="shared" si="2"/>
        <v>0</v>
      </c>
      <c r="Y26" s="14">
        <f t="shared" si="3"/>
        <v>0.33333333333333331</v>
      </c>
      <c r="Z26" s="13">
        <v>2050</v>
      </c>
      <c r="AA26" s="13"/>
    </row>
    <row r="27" spans="2:27" x14ac:dyDescent="0.3">
      <c r="B27" s="17">
        <v>26</v>
      </c>
      <c r="C27" s="13"/>
      <c r="D27" s="13" t="s">
        <v>106</v>
      </c>
      <c r="E27" s="13" t="s">
        <v>186</v>
      </c>
      <c r="F27" s="13" t="s">
        <v>184</v>
      </c>
      <c r="G27" s="13" t="s">
        <v>107</v>
      </c>
      <c r="H27" s="13" t="s">
        <v>17</v>
      </c>
      <c r="I27" s="13" t="s">
        <v>18</v>
      </c>
      <c r="J27" s="13">
        <v>304</v>
      </c>
      <c r="K27" s="13">
        <v>5</v>
      </c>
      <c r="L27" s="13">
        <v>38</v>
      </c>
      <c r="M27" s="13">
        <f>Tabla2[[#This Row],[No
Pág.]]/16</f>
        <v>19</v>
      </c>
      <c r="N27" s="14">
        <v>1</v>
      </c>
      <c r="O27" s="14">
        <v>0.5</v>
      </c>
      <c r="P27" s="14">
        <v>0</v>
      </c>
      <c r="Q27" s="14">
        <v>0</v>
      </c>
      <c r="R27" s="14">
        <f t="shared" ref="R27" si="4">SUM(N27:P27)/3</f>
        <v>0.5</v>
      </c>
      <c r="S27" s="14">
        <v>0</v>
      </c>
      <c r="T27" s="14">
        <v>0</v>
      </c>
      <c r="U27" s="14">
        <f t="shared" ref="U27" si="5">SUM(S27:T27)/2</f>
        <v>0</v>
      </c>
      <c r="V27" s="14">
        <v>0</v>
      </c>
      <c r="W27" s="14">
        <v>0</v>
      </c>
      <c r="X27" s="14">
        <f t="shared" ref="X27" si="6">SUM(V27:W27)/2</f>
        <v>0</v>
      </c>
      <c r="Y27" s="14">
        <f t="shared" si="3"/>
        <v>0.16666666666666666</v>
      </c>
      <c r="Z27" s="13">
        <v>2021</v>
      </c>
      <c r="AA27" s="13"/>
    </row>
    <row r="28" spans="2:27" x14ac:dyDescent="0.3">
      <c r="B28" s="17">
        <v>26</v>
      </c>
      <c r="C28" s="13"/>
      <c r="D28" s="13" t="s">
        <v>106</v>
      </c>
      <c r="E28" s="13" t="s">
        <v>187</v>
      </c>
      <c r="F28" s="13" t="s">
        <v>185</v>
      </c>
      <c r="G28" s="13" t="s">
        <v>107</v>
      </c>
      <c r="H28" s="13" t="s">
        <v>17</v>
      </c>
      <c r="I28" s="13" t="s">
        <v>18</v>
      </c>
      <c r="J28" s="13">
        <v>304</v>
      </c>
      <c r="K28" s="13">
        <v>5</v>
      </c>
      <c r="L28" s="13">
        <v>38</v>
      </c>
      <c r="M28" s="13">
        <f>Tabla2[[#This Row],[No
Pág.]]/16</f>
        <v>19</v>
      </c>
      <c r="N28" s="14">
        <v>1</v>
      </c>
      <c r="O28" s="14">
        <v>0.5</v>
      </c>
      <c r="P28" s="14">
        <v>0</v>
      </c>
      <c r="Q28" s="14">
        <v>0</v>
      </c>
      <c r="R28" s="14">
        <f t="shared" si="0"/>
        <v>0.5</v>
      </c>
      <c r="S28" s="14">
        <v>0</v>
      </c>
      <c r="T28" s="14">
        <v>0</v>
      </c>
      <c r="U28" s="14">
        <f t="shared" si="1"/>
        <v>0</v>
      </c>
      <c r="V28" s="14">
        <v>0</v>
      </c>
      <c r="W28" s="14">
        <v>0</v>
      </c>
      <c r="X28" s="14">
        <f t="shared" si="2"/>
        <v>0</v>
      </c>
      <c r="Y28" s="14">
        <f t="shared" si="3"/>
        <v>0.16666666666666666</v>
      </c>
      <c r="Z28" s="13">
        <v>2021</v>
      </c>
      <c r="AA28" s="13"/>
    </row>
    <row r="29" spans="2:27" x14ac:dyDescent="0.3">
      <c r="B29" s="17">
        <v>27</v>
      </c>
      <c r="C29" s="13"/>
      <c r="D29" s="13" t="s">
        <v>106</v>
      </c>
      <c r="E29" s="13" t="s">
        <v>108</v>
      </c>
      <c r="F29" s="13" t="s">
        <v>109</v>
      </c>
      <c r="G29" s="13" t="s">
        <v>107</v>
      </c>
      <c r="H29" s="13" t="s">
        <v>17</v>
      </c>
      <c r="I29" s="13" t="s">
        <v>18</v>
      </c>
      <c r="J29" s="13">
        <v>240</v>
      </c>
      <c r="K29" s="13">
        <v>6</v>
      </c>
      <c r="L29" s="13">
        <v>60</v>
      </c>
      <c r="M29" s="13">
        <f>Tabla2[[#This Row],[No
Pág.]]/16</f>
        <v>15</v>
      </c>
      <c r="N29" s="14">
        <v>0.1</v>
      </c>
      <c r="O29" s="14">
        <v>0</v>
      </c>
      <c r="P29" s="14">
        <v>0</v>
      </c>
      <c r="Q29" s="14">
        <v>0</v>
      </c>
      <c r="R29" s="14">
        <f t="shared" si="0"/>
        <v>3.3333333333333333E-2</v>
      </c>
      <c r="S29" s="14">
        <v>0</v>
      </c>
      <c r="T29" s="14">
        <v>0</v>
      </c>
      <c r="U29" s="14">
        <f t="shared" si="1"/>
        <v>0</v>
      </c>
      <c r="V29" s="14">
        <v>0</v>
      </c>
      <c r="W29" s="14">
        <v>0</v>
      </c>
      <c r="X29" s="14">
        <f t="shared" si="2"/>
        <v>0</v>
      </c>
      <c r="Y29" s="14">
        <f t="shared" si="3"/>
        <v>1.1111111111111112E-2</v>
      </c>
      <c r="Z29" s="13">
        <v>2021</v>
      </c>
      <c r="AA29" s="13"/>
    </row>
    <row r="30" spans="2:27" x14ac:dyDescent="0.3">
      <c r="B30" s="17">
        <v>28</v>
      </c>
      <c r="C30" s="13"/>
      <c r="D30" s="13" t="s">
        <v>106</v>
      </c>
      <c r="E30" s="13" t="s">
        <v>110</v>
      </c>
      <c r="F30" s="13" t="s">
        <v>111</v>
      </c>
      <c r="G30" s="13" t="s">
        <v>107</v>
      </c>
      <c r="H30" s="13" t="s">
        <v>17</v>
      </c>
      <c r="I30" s="13" t="s">
        <v>18</v>
      </c>
      <c r="J30" s="13">
        <v>160</v>
      </c>
      <c r="K30" s="13">
        <v>6</v>
      </c>
      <c r="L30" s="13">
        <v>40</v>
      </c>
      <c r="M30" s="13">
        <f>Tabla2[[#This Row],[No
Pág.]]/16</f>
        <v>10</v>
      </c>
      <c r="N30" s="14">
        <v>0.1</v>
      </c>
      <c r="O30" s="14">
        <v>0</v>
      </c>
      <c r="P30" s="14">
        <v>0</v>
      </c>
      <c r="Q30" s="14">
        <v>0</v>
      </c>
      <c r="R30" s="14">
        <f t="shared" si="0"/>
        <v>3.3333333333333333E-2</v>
      </c>
      <c r="S30" s="14">
        <v>0</v>
      </c>
      <c r="T30" s="14">
        <v>0</v>
      </c>
      <c r="U30" s="14">
        <f t="shared" si="1"/>
        <v>0</v>
      </c>
      <c r="V30" s="14">
        <v>0</v>
      </c>
      <c r="W30" s="14">
        <v>0</v>
      </c>
      <c r="X30" s="14">
        <f t="shared" si="2"/>
        <v>0</v>
      </c>
      <c r="Y30" s="14">
        <f t="shared" si="3"/>
        <v>1.1111111111111112E-2</v>
      </c>
      <c r="Z30" s="13">
        <v>2021</v>
      </c>
      <c r="AA30" s="13"/>
    </row>
    <row r="31" spans="2:27" x14ac:dyDescent="0.3">
      <c r="B31" s="17">
        <v>29</v>
      </c>
      <c r="C31" s="13"/>
      <c r="D31" s="13" t="s">
        <v>13</v>
      </c>
      <c r="E31" s="13" t="s">
        <v>112</v>
      </c>
      <c r="F31" s="13" t="s">
        <v>113</v>
      </c>
      <c r="G31" s="13" t="s">
        <v>114</v>
      </c>
      <c r="H31" s="13" t="s">
        <v>17</v>
      </c>
      <c r="I31" s="13" t="s">
        <v>18</v>
      </c>
      <c r="J31" s="13">
        <v>164</v>
      </c>
      <c r="K31" s="13">
        <v>12</v>
      </c>
      <c r="L31" s="13">
        <v>80</v>
      </c>
      <c r="M31" s="13">
        <f>Tabla2[[#This Row],[No
Pág.]]/16</f>
        <v>10.25</v>
      </c>
      <c r="N31" s="14">
        <v>1</v>
      </c>
      <c r="O31" s="14">
        <v>1</v>
      </c>
      <c r="P31" s="14">
        <v>1</v>
      </c>
      <c r="Q31" s="14">
        <v>0</v>
      </c>
      <c r="R31" s="14">
        <f t="shared" si="0"/>
        <v>1</v>
      </c>
      <c r="S31" s="14">
        <v>0</v>
      </c>
      <c r="T31" s="14">
        <v>0</v>
      </c>
      <c r="U31" s="14">
        <f t="shared" si="1"/>
        <v>0</v>
      </c>
      <c r="V31" s="14">
        <v>0</v>
      </c>
      <c r="W31" s="14">
        <v>0</v>
      </c>
      <c r="X31" s="14">
        <f t="shared" si="2"/>
        <v>0</v>
      </c>
      <c r="Y31" s="14">
        <f t="shared" si="3"/>
        <v>0.33333333333333331</v>
      </c>
      <c r="Z31" s="13">
        <v>2020</v>
      </c>
      <c r="AA31" s="13"/>
    </row>
    <row r="32" spans="2:27" x14ac:dyDescent="0.3">
      <c r="B32" s="17">
        <v>30</v>
      </c>
      <c r="C32" s="13"/>
      <c r="D32" s="13" t="s">
        <v>13</v>
      </c>
      <c r="E32" s="13" t="s">
        <v>115</v>
      </c>
      <c r="F32" s="13" t="s">
        <v>116</v>
      </c>
      <c r="G32" s="13" t="s">
        <v>117</v>
      </c>
      <c r="H32" s="13" t="s">
        <v>17</v>
      </c>
      <c r="I32" s="13" t="s">
        <v>18</v>
      </c>
      <c r="J32" s="13">
        <v>164</v>
      </c>
      <c r="K32" s="13">
        <v>12</v>
      </c>
      <c r="L32" s="13">
        <v>80</v>
      </c>
      <c r="M32" s="13">
        <f>Tabla2[[#This Row],[No
Pág.]]/16</f>
        <v>10.25</v>
      </c>
      <c r="N32" s="14">
        <v>1</v>
      </c>
      <c r="O32" s="14">
        <v>1</v>
      </c>
      <c r="P32" s="14">
        <v>1</v>
      </c>
      <c r="Q32" s="14">
        <v>0</v>
      </c>
      <c r="R32" s="14">
        <f t="shared" si="0"/>
        <v>1</v>
      </c>
      <c r="S32" s="14">
        <v>0</v>
      </c>
      <c r="T32" s="14">
        <v>0</v>
      </c>
      <c r="U32" s="14">
        <f t="shared" si="1"/>
        <v>0</v>
      </c>
      <c r="V32" s="14">
        <v>0</v>
      </c>
      <c r="W32" s="14">
        <v>0</v>
      </c>
      <c r="X32" s="14">
        <f t="shared" si="2"/>
        <v>0</v>
      </c>
      <c r="Y32" s="14">
        <f t="shared" si="3"/>
        <v>0.33333333333333331</v>
      </c>
      <c r="Z32" s="13">
        <v>2020</v>
      </c>
      <c r="AA32" s="13"/>
    </row>
    <row r="33" spans="2:27" x14ac:dyDescent="0.3">
      <c r="B33" s="17">
        <v>31</v>
      </c>
      <c r="C33" s="13"/>
      <c r="D33" s="13" t="s">
        <v>13</v>
      </c>
      <c r="E33" s="13" t="s">
        <v>118</v>
      </c>
      <c r="F33" s="13" t="s">
        <v>119</v>
      </c>
      <c r="G33" s="13" t="s">
        <v>120</v>
      </c>
      <c r="H33" s="13" t="s">
        <v>17</v>
      </c>
      <c r="I33" s="13" t="s">
        <v>18</v>
      </c>
      <c r="J33" s="13">
        <v>164</v>
      </c>
      <c r="K33" s="13">
        <v>12</v>
      </c>
      <c r="L33" s="13">
        <v>80</v>
      </c>
      <c r="M33" s="13">
        <f>Tabla2[[#This Row],[No
Pág.]]/16</f>
        <v>10.25</v>
      </c>
      <c r="N33" s="14">
        <v>1</v>
      </c>
      <c r="O33" s="14">
        <v>1</v>
      </c>
      <c r="P33" s="14">
        <v>1</v>
      </c>
      <c r="Q33" s="14">
        <v>0</v>
      </c>
      <c r="R33" s="14">
        <f t="shared" si="0"/>
        <v>1</v>
      </c>
      <c r="S33" s="14">
        <v>0</v>
      </c>
      <c r="T33" s="14">
        <v>0</v>
      </c>
      <c r="U33" s="14">
        <f t="shared" si="1"/>
        <v>0</v>
      </c>
      <c r="V33" s="14">
        <v>0</v>
      </c>
      <c r="W33" s="14">
        <v>0</v>
      </c>
      <c r="X33" s="14">
        <f t="shared" si="2"/>
        <v>0</v>
      </c>
      <c r="Y33" s="14">
        <f t="shared" si="3"/>
        <v>0.33333333333333331</v>
      </c>
      <c r="Z33" s="13">
        <v>2020</v>
      </c>
      <c r="AA33" s="13"/>
    </row>
    <row r="34" spans="2:27" x14ac:dyDescent="0.3">
      <c r="B34" s="17">
        <v>32</v>
      </c>
      <c r="C34" s="13"/>
      <c r="D34" s="13" t="s">
        <v>121</v>
      </c>
      <c r="E34" s="13" t="s">
        <v>122</v>
      </c>
      <c r="F34" s="13" t="s">
        <v>123</v>
      </c>
      <c r="G34" s="13" t="s">
        <v>31</v>
      </c>
      <c r="H34" s="13" t="s">
        <v>17</v>
      </c>
      <c r="I34" s="13" t="s">
        <v>18</v>
      </c>
      <c r="J34" s="13">
        <v>16</v>
      </c>
      <c r="K34" s="13">
        <v>1</v>
      </c>
      <c r="L34" s="13">
        <v>4</v>
      </c>
      <c r="M34" s="13">
        <f>Tabla2[[#This Row],[No
Pág.]]/16</f>
        <v>1</v>
      </c>
      <c r="N34" s="14">
        <v>1</v>
      </c>
      <c r="O34" s="14">
        <v>1</v>
      </c>
      <c r="P34" s="14">
        <v>1</v>
      </c>
      <c r="Q34" s="14">
        <v>0</v>
      </c>
      <c r="R34" s="14">
        <f t="shared" si="0"/>
        <v>1</v>
      </c>
      <c r="S34" s="14">
        <v>0</v>
      </c>
      <c r="T34" s="14">
        <v>0</v>
      </c>
      <c r="U34" s="14">
        <f t="shared" si="1"/>
        <v>0</v>
      </c>
      <c r="V34" s="14">
        <v>0</v>
      </c>
      <c r="W34" s="14">
        <v>0</v>
      </c>
      <c r="X34" s="14">
        <f t="shared" si="2"/>
        <v>0</v>
      </c>
      <c r="Y34" s="14">
        <f t="shared" si="3"/>
        <v>0.33333333333333331</v>
      </c>
      <c r="Z34" s="13">
        <v>2020</v>
      </c>
      <c r="AA34" s="13"/>
    </row>
    <row r="35" spans="2:27" x14ac:dyDescent="0.3">
      <c r="B35" s="17">
        <v>33</v>
      </c>
      <c r="C35" s="13"/>
      <c r="D35" s="13" t="s">
        <v>121</v>
      </c>
      <c r="E35" s="13" t="s">
        <v>124</v>
      </c>
      <c r="F35" s="13" t="s">
        <v>125</v>
      </c>
      <c r="G35" s="13" t="s">
        <v>37</v>
      </c>
      <c r="H35" s="13" t="s">
        <v>17</v>
      </c>
      <c r="I35" s="13" t="s">
        <v>18</v>
      </c>
      <c r="J35" s="13">
        <v>16</v>
      </c>
      <c r="K35" s="13">
        <v>1</v>
      </c>
      <c r="L35" s="13">
        <v>4</v>
      </c>
      <c r="M35" s="13">
        <f>Tabla2[[#This Row],[No
Pág.]]/16</f>
        <v>1</v>
      </c>
      <c r="N35" s="14">
        <v>1</v>
      </c>
      <c r="O35" s="14">
        <v>1</v>
      </c>
      <c r="P35" s="14">
        <v>1</v>
      </c>
      <c r="Q35" s="14">
        <v>0</v>
      </c>
      <c r="R35" s="14">
        <f t="shared" ref="R35:R45" si="7">SUM(N35:P35)/3</f>
        <v>1</v>
      </c>
      <c r="S35" s="14">
        <v>0</v>
      </c>
      <c r="T35" s="14">
        <v>0</v>
      </c>
      <c r="U35" s="14">
        <f t="shared" ref="U35:U45" si="8">SUM(S35:T35)/2</f>
        <v>0</v>
      </c>
      <c r="V35" s="14">
        <v>0</v>
      </c>
      <c r="W35" s="14">
        <v>0</v>
      </c>
      <c r="X35" s="14">
        <f t="shared" ref="X35:X45" si="9">SUM(V35:W35)/2</f>
        <v>0</v>
      </c>
      <c r="Y35" s="14">
        <f t="shared" si="3"/>
        <v>0.33333333333333331</v>
      </c>
      <c r="Z35" s="13">
        <v>2020</v>
      </c>
      <c r="AA35" s="13"/>
    </row>
    <row r="36" spans="2:27" x14ac:dyDescent="0.3">
      <c r="B36" s="17">
        <v>34</v>
      </c>
      <c r="C36" s="13"/>
      <c r="D36" s="13" t="s">
        <v>121</v>
      </c>
      <c r="E36" s="13" t="s">
        <v>126</v>
      </c>
      <c r="F36" s="13" t="s">
        <v>127</v>
      </c>
      <c r="G36" s="13" t="s">
        <v>41</v>
      </c>
      <c r="H36" s="13" t="s">
        <v>17</v>
      </c>
      <c r="I36" s="13" t="s">
        <v>18</v>
      </c>
      <c r="J36" s="13">
        <v>16</v>
      </c>
      <c r="K36" s="13">
        <v>1</v>
      </c>
      <c r="L36" s="13">
        <v>4</v>
      </c>
      <c r="M36" s="13">
        <f>Tabla2[[#This Row],[No
Pág.]]/16</f>
        <v>1</v>
      </c>
      <c r="N36" s="14">
        <v>1</v>
      </c>
      <c r="O36" s="14">
        <v>1</v>
      </c>
      <c r="P36" s="14">
        <v>1</v>
      </c>
      <c r="Q36" s="14">
        <v>0</v>
      </c>
      <c r="R36" s="14">
        <f t="shared" si="7"/>
        <v>1</v>
      </c>
      <c r="S36" s="14">
        <v>0</v>
      </c>
      <c r="T36" s="14">
        <v>0</v>
      </c>
      <c r="U36" s="14">
        <f t="shared" si="8"/>
        <v>0</v>
      </c>
      <c r="V36" s="14">
        <v>0</v>
      </c>
      <c r="W36" s="14">
        <v>0</v>
      </c>
      <c r="X36" s="14">
        <f t="shared" si="9"/>
        <v>0</v>
      </c>
      <c r="Y36" s="14">
        <f t="shared" si="3"/>
        <v>0.33333333333333331</v>
      </c>
      <c r="Z36" s="13">
        <v>2020</v>
      </c>
      <c r="AA36" s="13"/>
    </row>
    <row r="37" spans="2:27" x14ac:dyDescent="0.3">
      <c r="B37" s="17">
        <v>35</v>
      </c>
      <c r="C37" s="13"/>
      <c r="D37" s="13" t="s">
        <v>121</v>
      </c>
      <c r="E37" s="13" t="s">
        <v>128</v>
      </c>
      <c r="F37" s="13" t="s">
        <v>129</v>
      </c>
      <c r="G37" s="13" t="s">
        <v>46</v>
      </c>
      <c r="H37" s="13" t="s">
        <v>17</v>
      </c>
      <c r="I37" s="13" t="s">
        <v>18</v>
      </c>
      <c r="J37" s="13">
        <v>16</v>
      </c>
      <c r="K37" s="13">
        <v>1</v>
      </c>
      <c r="L37" s="13">
        <v>4</v>
      </c>
      <c r="M37" s="13">
        <f>Tabla2[[#This Row],[No
Pág.]]/16</f>
        <v>1</v>
      </c>
      <c r="N37" s="14">
        <v>1</v>
      </c>
      <c r="O37" s="14">
        <v>1</v>
      </c>
      <c r="P37" s="14">
        <v>1</v>
      </c>
      <c r="Q37" s="14">
        <v>0</v>
      </c>
      <c r="R37" s="14">
        <f t="shared" si="7"/>
        <v>1</v>
      </c>
      <c r="S37" s="14">
        <v>0</v>
      </c>
      <c r="T37" s="14">
        <v>0</v>
      </c>
      <c r="U37" s="14">
        <f t="shared" si="8"/>
        <v>0</v>
      </c>
      <c r="V37" s="14">
        <v>0</v>
      </c>
      <c r="W37" s="14">
        <v>0</v>
      </c>
      <c r="X37" s="14">
        <f t="shared" si="9"/>
        <v>0</v>
      </c>
      <c r="Y37" s="14">
        <f t="shared" si="3"/>
        <v>0.33333333333333331</v>
      </c>
      <c r="Z37" s="13">
        <v>2020</v>
      </c>
      <c r="AA37" s="13"/>
    </row>
    <row r="38" spans="2:27" x14ac:dyDescent="0.3">
      <c r="B38" s="17">
        <v>36</v>
      </c>
      <c r="C38" s="13"/>
      <c r="D38" s="13" t="s">
        <v>121</v>
      </c>
      <c r="E38" s="13" t="s">
        <v>130</v>
      </c>
      <c r="F38" s="13" t="s">
        <v>131</v>
      </c>
      <c r="G38" s="13" t="s">
        <v>50</v>
      </c>
      <c r="H38" s="13" t="s">
        <v>17</v>
      </c>
      <c r="I38" s="13" t="s">
        <v>18</v>
      </c>
      <c r="J38" s="13">
        <v>16</v>
      </c>
      <c r="K38" s="13">
        <v>1</v>
      </c>
      <c r="L38" s="13">
        <v>4</v>
      </c>
      <c r="M38" s="13">
        <f>Tabla2[[#This Row],[No
Pág.]]/16</f>
        <v>1</v>
      </c>
      <c r="N38" s="14">
        <v>1</v>
      </c>
      <c r="O38" s="14">
        <v>1</v>
      </c>
      <c r="P38" s="14">
        <v>1</v>
      </c>
      <c r="Q38" s="14">
        <v>0</v>
      </c>
      <c r="R38" s="14">
        <f t="shared" si="7"/>
        <v>1</v>
      </c>
      <c r="S38" s="14">
        <v>0</v>
      </c>
      <c r="T38" s="14">
        <v>0</v>
      </c>
      <c r="U38" s="14">
        <f t="shared" si="8"/>
        <v>0</v>
      </c>
      <c r="V38" s="14">
        <v>0</v>
      </c>
      <c r="W38" s="14">
        <v>0</v>
      </c>
      <c r="X38" s="14">
        <f t="shared" si="9"/>
        <v>0</v>
      </c>
      <c r="Y38" s="14">
        <f t="shared" si="3"/>
        <v>0.33333333333333331</v>
      </c>
      <c r="Z38" s="13">
        <v>2020</v>
      </c>
      <c r="AA38" s="13"/>
    </row>
    <row r="39" spans="2:27" x14ac:dyDescent="0.3">
      <c r="B39" s="17">
        <v>37</v>
      </c>
      <c r="C39" s="13"/>
      <c r="D39" s="13" t="s">
        <v>121</v>
      </c>
      <c r="E39" s="13" t="s">
        <v>132</v>
      </c>
      <c r="F39" s="13" t="s">
        <v>133</v>
      </c>
      <c r="G39" s="13" t="s">
        <v>55</v>
      </c>
      <c r="H39" s="13" t="s">
        <v>17</v>
      </c>
      <c r="I39" s="13" t="s">
        <v>18</v>
      </c>
      <c r="J39" s="13">
        <v>16</v>
      </c>
      <c r="K39" s="13">
        <v>1</v>
      </c>
      <c r="L39" s="13">
        <v>4</v>
      </c>
      <c r="M39" s="13">
        <f>Tabla2[[#This Row],[No
Pág.]]/16</f>
        <v>1</v>
      </c>
      <c r="N39" s="14">
        <v>1</v>
      </c>
      <c r="O39" s="14">
        <v>1</v>
      </c>
      <c r="P39" s="14">
        <v>1</v>
      </c>
      <c r="Q39" s="14">
        <v>0</v>
      </c>
      <c r="R39" s="14">
        <f t="shared" si="7"/>
        <v>1</v>
      </c>
      <c r="S39" s="14">
        <v>0</v>
      </c>
      <c r="T39" s="14">
        <v>0</v>
      </c>
      <c r="U39" s="14">
        <f t="shared" si="8"/>
        <v>0</v>
      </c>
      <c r="V39" s="14">
        <v>0</v>
      </c>
      <c r="W39" s="14">
        <v>0</v>
      </c>
      <c r="X39" s="14">
        <f t="shared" si="9"/>
        <v>0</v>
      </c>
      <c r="Y39" s="14">
        <f t="shared" si="3"/>
        <v>0.33333333333333331</v>
      </c>
      <c r="Z39" s="13">
        <v>2020</v>
      </c>
      <c r="AA39" s="13"/>
    </row>
    <row r="40" spans="2:27" x14ac:dyDescent="0.3">
      <c r="B40" s="17">
        <v>38</v>
      </c>
      <c r="C40" s="13"/>
      <c r="D40" s="13" t="s">
        <v>121</v>
      </c>
      <c r="E40" s="13" t="s">
        <v>134</v>
      </c>
      <c r="F40" s="13" t="s">
        <v>135</v>
      </c>
      <c r="G40" s="13" t="s">
        <v>59</v>
      </c>
      <c r="H40" s="13" t="s">
        <v>17</v>
      </c>
      <c r="I40" s="13" t="s">
        <v>18</v>
      </c>
      <c r="J40" s="13">
        <v>24</v>
      </c>
      <c r="K40" s="13">
        <v>1</v>
      </c>
      <c r="L40" s="13">
        <v>4</v>
      </c>
      <c r="M40" s="13">
        <f>Tabla2[[#This Row],[No
Pág.]]/16</f>
        <v>1.5</v>
      </c>
      <c r="N40" s="14">
        <v>1</v>
      </c>
      <c r="O40" s="14">
        <v>1</v>
      </c>
      <c r="P40" s="14">
        <v>1</v>
      </c>
      <c r="Q40" s="14">
        <v>0</v>
      </c>
      <c r="R40" s="14">
        <v>1</v>
      </c>
      <c r="S40" s="14">
        <v>0</v>
      </c>
      <c r="T40" s="14">
        <v>0</v>
      </c>
      <c r="U40" s="14">
        <f t="shared" si="8"/>
        <v>0</v>
      </c>
      <c r="V40" s="14">
        <v>0</v>
      </c>
      <c r="W40" s="14">
        <v>0</v>
      </c>
      <c r="X40" s="14">
        <f t="shared" si="9"/>
        <v>0</v>
      </c>
      <c r="Y40" s="14">
        <f t="shared" si="3"/>
        <v>0.33333333333333331</v>
      </c>
      <c r="Z40" s="13">
        <v>2020</v>
      </c>
      <c r="AA40" s="13"/>
    </row>
    <row r="41" spans="2:27" x14ac:dyDescent="0.3">
      <c r="B41" s="17">
        <v>39</v>
      </c>
      <c r="C41" s="13"/>
      <c r="D41" s="13" t="s">
        <v>121</v>
      </c>
      <c r="E41" s="13" t="s">
        <v>136</v>
      </c>
      <c r="F41" s="13" t="s">
        <v>137</v>
      </c>
      <c r="G41" s="13" t="s">
        <v>64</v>
      </c>
      <c r="H41" s="13" t="s">
        <v>17</v>
      </c>
      <c r="I41" s="13" t="s">
        <v>18</v>
      </c>
      <c r="J41" s="13">
        <v>24</v>
      </c>
      <c r="K41" s="13">
        <v>1</v>
      </c>
      <c r="L41" s="13">
        <v>4</v>
      </c>
      <c r="M41" s="13">
        <f>Tabla2[[#This Row],[No
Pág.]]/16</f>
        <v>1.5</v>
      </c>
      <c r="N41" s="14">
        <v>1</v>
      </c>
      <c r="O41" s="14">
        <v>1</v>
      </c>
      <c r="P41" s="14">
        <v>1</v>
      </c>
      <c r="Q41" s="14">
        <v>0</v>
      </c>
      <c r="R41" s="14">
        <v>1</v>
      </c>
      <c r="S41" s="14">
        <v>0</v>
      </c>
      <c r="T41" s="14">
        <v>0</v>
      </c>
      <c r="U41" s="14">
        <f t="shared" si="8"/>
        <v>0</v>
      </c>
      <c r="V41" s="14">
        <v>0</v>
      </c>
      <c r="W41" s="14">
        <v>0</v>
      </c>
      <c r="X41" s="14">
        <f t="shared" si="9"/>
        <v>0</v>
      </c>
      <c r="Y41" s="14">
        <f t="shared" si="3"/>
        <v>0.33333333333333331</v>
      </c>
      <c r="Z41" s="13">
        <v>2020</v>
      </c>
      <c r="AA41" s="13"/>
    </row>
    <row r="42" spans="2:27" x14ac:dyDescent="0.3">
      <c r="B42" s="17">
        <v>40</v>
      </c>
      <c r="C42" s="13"/>
      <c r="D42" s="13" t="s">
        <v>121</v>
      </c>
      <c r="E42" s="13" t="s">
        <v>138</v>
      </c>
      <c r="F42" s="13" t="s">
        <v>139</v>
      </c>
      <c r="G42" s="13" t="s">
        <v>69</v>
      </c>
      <c r="H42" s="13" t="s">
        <v>17</v>
      </c>
      <c r="I42" s="13" t="s">
        <v>18</v>
      </c>
      <c r="J42" s="13">
        <v>24</v>
      </c>
      <c r="K42" s="13">
        <v>1</v>
      </c>
      <c r="L42" s="13">
        <v>4</v>
      </c>
      <c r="M42" s="13">
        <f>Tabla2[[#This Row],[No
Pág.]]/16</f>
        <v>1.5</v>
      </c>
      <c r="N42" s="14">
        <v>1</v>
      </c>
      <c r="O42" s="14">
        <v>1</v>
      </c>
      <c r="P42" s="14">
        <v>1</v>
      </c>
      <c r="Q42" s="14">
        <v>0</v>
      </c>
      <c r="R42" s="14">
        <v>1</v>
      </c>
      <c r="S42" s="14">
        <v>0</v>
      </c>
      <c r="T42" s="14">
        <v>0</v>
      </c>
      <c r="U42" s="14">
        <f t="shared" si="8"/>
        <v>0</v>
      </c>
      <c r="V42" s="14">
        <v>0</v>
      </c>
      <c r="W42" s="14">
        <v>0</v>
      </c>
      <c r="X42" s="14">
        <f t="shared" si="9"/>
        <v>0</v>
      </c>
      <c r="Y42" s="14">
        <f t="shared" si="3"/>
        <v>0.33333333333333331</v>
      </c>
      <c r="Z42" s="13">
        <v>2020</v>
      </c>
      <c r="AA42" s="13"/>
    </row>
    <row r="43" spans="2:27" x14ac:dyDescent="0.3">
      <c r="B43" s="17">
        <v>41</v>
      </c>
      <c r="C43" s="13"/>
      <c r="D43" s="13" t="s">
        <v>121</v>
      </c>
      <c r="E43" s="13" t="s">
        <v>140</v>
      </c>
      <c r="F43" s="13" t="s">
        <v>141</v>
      </c>
      <c r="G43" s="13" t="s">
        <v>74</v>
      </c>
      <c r="H43" s="13" t="s">
        <v>17</v>
      </c>
      <c r="I43" s="13" t="s">
        <v>18</v>
      </c>
      <c r="J43" s="13">
        <v>24</v>
      </c>
      <c r="K43" s="13">
        <v>1</v>
      </c>
      <c r="L43" s="13">
        <v>4</v>
      </c>
      <c r="M43" s="13">
        <f>Tabla2[[#This Row],[No
Pág.]]/16</f>
        <v>1.5</v>
      </c>
      <c r="N43" s="14">
        <v>1</v>
      </c>
      <c r="O43" s="14">
        <v>1</v>
      </c>
      <c r="P43" s="14">
        <v>1</v>
      </c>
      <c r="Q43" s="14">
        <v>0</v>
      </c>
      <c r="R43" s="14">
        <v>1</v>
      </c>
      <c r="S43" s="14">
        <v>0</v>
      </c>
      <c r="T43" s="14">
        <v>0</v>
      </c>
      <c r="U43" s="14">
        <f t="shared" si="8"/>
        <v>0</v>
      </c>
      <c r="V43" s="14">
        <v>0</v>
      </c>
      <c r="W43" s="14">
        <v>0</v>
      </c>
      <c r="X43" s="14">
        <f t="shared" si="9"/>
        <v>0</v>
      </c>
      <c r="Y43" s="14">
        <f t="shared" si="3"/>
        <v>0.33333333333333331</v>
      </c>
      <c r="Z43" s="13">
        <v>2020</v>
      </c>
      <c r="AA43" s="13"/>
    </row>
    <row r="44" spans="2:27" x14ac:dyDescent="0.3">
      <c r="B44" s="17">
        <v>42</v>
      </c>
      <c r="C44" s="13"/>
      <c r="D44" s="13" t="s">
        <v>121</v>
      </c>
      <c r="E44" s="13" t="s">
        <v>142</v>
      </c>
      <c r="F44" s="13" t="s">
        <v>143</v>
      </c>
      <c r="G44" s="13" t="s">
        <v>79</v>
      </c>
      <c r="H44" s="13" t="s">
        <v>17</v>
      </c>
      <c r="I44" s="13" t="s">
        <v>18</v>
      </c>
      <c r="J44" s="13">
        <v>24</v>
      </c>
      <c r="K44" s="13">
        <v>1</v>
      </c>
      <c r="L44" s="13">
        <v>4</v>
      </c>
      <c r="M44" s="13">
        <f>Tabla2[[#This Row],[No
Pág.]]/16</f>
        <v>1.5</v>
      </c>
      <c r="N44" s="14">
        <v>1</v>
      </c>
      <c r="O44" s="14">
        <v>1</v>
      </c>
      <c r="P44" s="14">
        <v>1</v>
      </c>
      <c r="Q44" s="14">
        <v>0</v>
      </c>
      <c r="R44" s="14">
        <v>1</v>
      </c>
      <c r="S44" s="14">
        <v>0</v>
      </c>
      <c r="T44" s="14">
        <v>0</v>
      </c>
      <c r="U44" s="14">
        <f t="shared" si="8"/>
        <v>0</v>
      </c>
      <c r="V44" s="14">
        <v>0</v>
      </c>
      <c r="W44" s="14">
        <v>0</v>
      </c>
      <c r="X44" s="14">
        <f t="shared" si="9"/>
        <v>0</v>
      </c>
      <c r="Y44" s="14">
        <f t="shared" si="3"/>
        <v>0.33333333333333331</v>
      </c>
      <c r="Z44" s="13">
        <v>2020</v>
      </c>
      <c r="AA44" s="13"/>
    </row>
    <row r="45" spans="2:27" x14ac:dyDescent="0.3">
      <c r="B45" s="17">
        <v>43</v>
      </c>
      <c r="C45" s="13"/>
      <c r="D45" s="13" t="s">
        <v>121</v>
      </c>
      <c r="E45" s="13" t="s">
        <v>144</v>
      </c>
      <c r="F45" s="13" t="s">
        <v>145</v>
      </c>
      <c r="G45" s="13" t="s">
        <v>84</v>
      </c>
      <c r="H45" s="13" t="s">
        <v>17</v>
      </c>
      <c r="I45" s="13" t="s">
        <v>18</v>
      </c>
      <c r="J45" s="13">
        <v>24</v>
      </c>
      <c r="K45" s="13">
        <v>1</v>
      </c>
      <c r="L45" s="13">
        <v>4</v>
      </c>
      <c r="M45" s="13">
        <f>Tabla2[[#This Row],[No
Pág.]]/16</f>
        <v>1.5</v>
      </c>
      <c r="N45" s="14">
        <v>1</v>
      </c>
      <c r="O45" s="14">
        <v>0</v>
      </c>
      <c r="P45" s="14">
        <v>0</v>
      </c>
      <c r="Q45" s="14">
        <v>0</v>
      </c>
      <c r="R45" s="14">
        <f t="shared" si="7"/>
        <v>0.33333333333333331</v>
      </c>
      <c r="S45" s="14">
        <v>0</v>
      </c>
      <c r="T45" s="14">
        <v>0</v>
      </c>
      <c r="U45" s="14">
        <f t="shared" si="8"/>
        <v>0</v>
      </c>
      <c r="V45" s="14">
        <v>0</v>
      </c>
      <c r="W45" s="14">
        <v>0</v>
      </c>
      <c r="X45" s="14">
        <f t="shared" si="9"/>
        <v>0</v>
      </c>
      <c r="Y45" s="14">
        <f t="shared" si="3"/>
        <v>0.1111111111111111</v>
      </c>
      <c r="Z45" s="13">
        <v>2020</v>
      </c>
      <c r="AA45" s="13"/>
    </row>
  </sheetData>
  <conditionalFormatting sqref="R2:R26 R30:R4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{53C4ADA3-7DF1-4597-98BA-B13EB7E8B59E}</x14:id>
        </ext>
      </extLst>
    </cfRule>
  </conditionalFormatting>
  <conditionalFormatting sqref="U2:U26 U28:U45">
    <cfRule type="dataBar" priority="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{F7161EA5-693A-4539-BCDB-F68219855EE3}</x14:id>
        </ext>
      </extLst>
    </cfRule>
  </conditionalFormatting>
  <conditionalFormatting sqref="Y2:Y26 Y28:Y45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{C123AABC-AC2B-4513-A6B9-48B1B8FBB985}</x14:id>
        </ext>
      </extLst>
    </cfRule>
  </conditionalFormatting>
  <conditionalFormatting sqref="N28:P45 S28:Y29 N2:Y22 N23:P26 R23:Y26 R30:Y45 Q23:Q45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{80457046-5A02-4605-B0B7-F1E7A84F6CED}</x14:id>
        </ext>
      </extLst>
    </cfRule>
  </conditionalFormatting>
  <conditionalFormatting sqref="U27">
    <cfRule type="dataBar" priority="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{EB618B65-CE40-4DB6-9E82-2D74482B365F}</x14:id>
        </ext>
      </extLst>
    </cfRule>
  </conditionalFormatting>
  <conditionalFormatting sqref="N27:P27 S27:X27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{6850D471-6202-4DBD-A825-109B9537E17D}</x14:id>
        </ext>
      </extLst>
    </cfRule>
  </conditionalFormatting>
  <conditionalFormatting sqref="R27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{3F5A77D8-1049-428D-8F5E-9B74E598C800}</x14:id>
        </ext>
      </extLst>
    </cfRule>
  </conditionalFormatting>
  <conditionalFormatting sqref="R27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{BA00BA5F-BB49-4C8E-A50F-770A2EC4AFFD}</x14:id>
        </ext>
      </extLst>
    </cfRule>
  </conditionalFormatting>
  <conditionalFormatting sqref="R28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{D542AD52-8AE4-4B2E-81DB-24F5B5397C64}</x14:id>
        </ext>
      </extLst>
    </cfRule>
  </conditionalFormatting>
  <conditionalFormatting sqref="R28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{647B9F1F-E044-478A-9973-AE5E1A78BC19}</x14:id>
        </ext>
      </extLst>
    </cfRule>
  </conditionalFormatting>
  <conditionalFormatting sqref="R2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{903B13BD-018D-4561-A0D1-34DBDA3E05F7}</x14:id>
        </ext>
      </extLst>
    </cfRule>
  </conditionalFormatting>
  <conditionalFormatting sqref="R2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{C979775F-4345-4264-82FA-465095AE9BFF}</x14:id>
        </ext>
      </extLst>
    </cfRule>
  </conditionalFormatting>
  <conditionalFormatting sqref="R2:R4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{B7C84015-9711-467B-B908-8C671837DAEA}</x14:id>
        </ext>
      </extLst>
    </cfRule>
  </conditionalFormatting>
  <conditionalFormatting sqref="Y2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{8722F4B5-BE41-4874-8C96-B080610FACC9}</x14:id>
        </ext>
      </extLst>
    </cfRule>
  </conditionalFormatting>
  <conditionalFormatting sqref="Y2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{522F74DB-7D0F-439B-81E2-B9237FC411F2}</x14:id>
        </ext>
      </extLst>
    </cfRule>
  </conditionalFormatting>
  <conditionalFormatting sqref="Y2:Y4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{44C164B7-89C7-4D93-B952-1A0F3008B671}</x14:id>
        </ext>
      </extLst>
    </cfRule>
  </conditionalFormatting>
  <conditionalFormatting sqref="Q2:Q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{C7038CE2-4752-4D53-B030-D21FC8D9973C}</x14:id>
        </ext>
      </extLst>
    </cfRule>
  </conditionalFormatting>
  <printOptions horizontalCentered="1"/>
  <pageMargins left="0.11811023622047245" right="0.11811023622047245" top="0.74803149606299213" bottom="0.74803149606299213" header="0.31496062992125984" footer="0.31496062992125984"/>
  <pageSetup paperSize="9" scale="42" orientation="landscape" horizontalDpi="0" verticalDpi="0" r:id="rId1"/>
  <ignoredErrors>
    <ignoredError sqref="R40:R44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C4ADA3-7DF1-4597-98BA-B13EB7E8B5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R2:R26 R30:R45</xm:sqref>
        </x14:conditionalFormatting>
        <x14:conditionalFormatting xmlns:xm="http://schemas.microsoft.com/office/excel/2006/main">
          <x14:cfRule type="dataBar" id="{F7161EA5-693A-4539-BCDB-F68219855EE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U2:U26 U28:U45</xm:sqref>
        </x14:conditionalFormatting>
        <x14:conditionalFormatting xmlns:xm="http://schemas.microsoft.com/office/excel/2006/main">
          <x14:cfRule type="dataBar" id="{C123AABC-AC2B-4513-A6B9-48B1B8FBB9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Y2:Y26 Y28:Y45</xm:sqref>
        </x14:conditionalFormatting>
        <x14:conditionalFormatting xmlns:xm="http://schemas.microsoft.com/office/excel/2006/main">
          <x14:cfRule type="dataBar" id="{80457046-5A02-4605-B0B7-F1E7A84F6C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N28:P45 S28:Y29 N2:Y22 N23:P26 R23:Y26 R30:Y45 Q23:Q45</xm:sqref>
        </x14:conditionalFormatting>
        <x14:conditionalFormatting xmlns:xm="http://schemas.microsoft.com/office/excel/2006/main">
          <x14:cfRule type="dataBar" id="{EB618B65-CE40-4DB6-9E82-2D74482B365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U27</xm:sqref>
        </x14:conditionalFormatting>
        <x14:conditionalFormatting xmlns:xm="http://schemas.microsoft.com/office/excel/2006/main">
          <x14:cfRule type="dataBar" id="{6850D471-6202-4DBD-A825-109B9537E1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N27:P27 S27:X27</xm:sqref>
        </x14:conditionalFormatting>
        <x14:conditionalFormatting xmlns:xm="http://schemas.microsoft.com/office/excel/2006/main">
          <x14:cfRule type="dataBar" id="{3F5A77D8-1049-428D-8F5E-9B74E598C8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R27</xm:sqref>
        </x14:conditionalFormatting>
        <x14:conditionalFormatting xmlns:xm="http://schemas.microsoft.com/office/excel/2006/main">
          <x14:cfRule type="dataBar" id="{BA00BA5F-BB49-4C8E-A50F-770A2EC4AF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R27</xm:sqref>
        </x14:conditionalFormatting>
        <x14:conditionalFormatting xmlns:xm="http://schemas.microsoft.com/office/excel/2006/main">
          <x14:cfRule type="dataBar" id="{D542AD52-8AE4-4B2E-81DB-24F5B5397C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R28</xm:sqref>
        </x14:conditionalFormatting>
        <x14:conditionalFormatting xmlns:xm="http://schemas.microsoft.com/office/excel/2006/main">
          <x14:cfRule type="dataBar" id="{647B9F1F-E044-478A-9973-AE5E1A78BC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R28</xm:sqref>
        </x14:conditionalFormatting>
        <x14:conditionalFormatting xmlns:xm="http://schemas.microsoft.com/office/excel/2006/main">
          <x14:cfRule type="dataBar" id="{903B13BD-018D-4561-A0D1-34DBDA3E0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R29</xm:sqref>
        </x14:conditionalFormatting>
        <x14:conditionalFormatting xmlns:xm="http://schemas.microsoft.com/office/excel/2006/main">
          <x14:cfRule type="dataBar" id="{C979775F-4345-4264-82FA-465095AE9B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R29</xm:sqref>
        </x14:conditionalFormatting>
        <x14:conditionalFormatting xmlns:xm="http://schemas.microsoft.com/office/excel/2006/main">
          <x14:cfRule type="dataBar" id="{B7C84015-9711-467B-B908-8C671837DA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R2:R45</xm:sqref>
        </x14:conditionalFormatting>
        <x14:conditionalFormatting xmlns:xm="http://schemas.microsoft.com/office/excel/2006/main">
          <x14:cfRule type="dataBar" id="{8722F4B5-BE41-4874-8C96-B080610FAC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Y27</xm:sqref>
        </x14:conditionalFormatting>
        <x14:conditionalFormatting xmlns:xm="http://schemas.microsoft.com/office/excel/2006/main">
          <x14:cfRule type="dataBar" id="{522F74DB-7D0F-439B-81E2-B9237FC411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Y27</xm:sqref>
        </x14:conditionalFormatting>
        <x14:conditionalFormatting xmlns:xm="http://schemas.microsoft.com/office/excel/2006/main">
          <x14:cfRule type="dataBar" id="{44C164B7-89C7-4D93-B952-1A0F3008B6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Y2:Y45</xm:sqref>
        </x14:conditionalFormatting>
        <x14:conditionalFormatting xmlns:xm="http://schemas.microsoft.com/office/excel/2006/main">
          <x14:cfRule type="dataBar" id="{C7038CE2-4752-4D53-B030-D21FC8D997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974F-6E26-410F-A725-FCBA37D5FC53}">
  <sheetPr>
    <tabColor rgb="FFFFFF00"/>
  </sheetPr>
  <dimension ref="B3:AC203"/>
  <sheetViews>
    <sheetView topLeftCell="B171" workbookViewId="0">
      <selection activeCell="H167" sqref="H167"/>
    </sheetView>
  </sheetViews>
  <sheetFormatPr baseColWidth="10" defaultColWidth="11.5546875" defaultRowHeight="14.4" x14ac:dyDescent="0.3"/>
  <cols>
    <col min="1" max="1" width="5.6640625" style="2" customWidth="1"/>
    <col min="2" max="2" width="18" style="2" bestFit="1" customWidth="1"/>
    <col min="3" max="3" width="10.33203125" style="2" bestFit="1" customWidth="1"/>
    <col min="4" max="4" width="8.33203125" style="1" bestFit="1" customWidth="1"/>
    <col min="5" max="5" width="11.6640625" style="1" bestFit="1" customWidth="1"/>
    <col min="6" max="6" width="12.5546875" style="1" bestFit="1" customWidth="1"/>
    <col min="7" max="7" width="7" style="1" bestFit="1" customWidth="1"/>
    <col min="8" max="8" width="10.5546875" style="2" bestFit="1" customWidth="1"/>
    <col min="9" max="9" width="10.21875" style="2" bestFit="1" customWidth="1"/>
    <col min="10" max="11" width="11.109375" style="2" bestFit="1" customWidth="1"/>
    <col min="12" max="12" width="3.44140625" style="2" customWidth="1"/>
    <col min="13" max="13" width="4.44140625" style="2" customWidth="1"/>
    <col min="14" max="18" width="5.44140625" style="2" customWidth="1"/>
    <col min="19" max="19" width="9" style="2" customWidth="1"/>
    <col min="20" max="20" width="3.44140625" style="2" customWidth="1"/>
    <col min="21" max="22" width="4.44140625" style="2" customWidth="1"/>
    <col min="23" max="26" width="5.44140625" style="2" customWidth="1"/>
    <col min="27" max="27" width="15.44140625" style="2" customWidth="1"/>
    <col min="28" max="28" width="15.109375" style="2" customWidth="1"/>
    <col min="29" max="29" width="13.6640625" style="2" customWidth="1"/>
    <col min="30" max="16384" width="11.5546875" style="2"/>
  </cols>
  <sheetData>
    <row r="3" spans="2:29" ht="17.850000000000001" x14ac:dyDescent="0.3">
      <c r="B3" s="28" t="s">
        <v>162</v>
      </c>
      <c r="C3" s="28"/>
    </row>
    <row r="4" spans="2:29" x14ac:dyDescent="0.3">
      <c r="B4" s="3" t="s">
        <v>148</v>
      </c>
      <c r="C4" s="2" t="s">
        <v>156</v>
      </c>
    </row>
    <row r="5" spans="2:29" x14ac:dyDescent="0.3">
      <c r="B5" s="2" t="s">
        <v>106</v>
      </c>
      <c r="C5" s="4">
        <v>4</v>
      </c>
    </row>
    <row r="6" spans="2:29" x14ac:dyDescent="0.3">
      <c r="B6" s="22" t="s">
        <v>146</v>
      </c>
      <c r="C6" s="24">
        <v>4</v>
      </c>
    </row>
    <row r="7" spans="2:29" x14ac:dyDescent="0.3">
      <c r="B7"/>
      <c r="C7"/>
    </row>
    <row r="8" spans="2:29" x14ac:dyDescent="0.3">
      <c r="B8"/>
      <c r="C8"/>
    </row>
    <row r="9" spans="2:29" x14ac:dyDescent="0.3">
      <c r="B9"/>
      <c r="C9"/>
    </row>
    <row r="10" spans="2:29" x14ac:dyDescent="0.3">
      <c r="B10"/>
      <c r="C10"/>
    </row>
    <row r="11" spans="2:29" x14ac:dyDescent="0.3">
      <c r="B11"/>
    </row>
    <row r="12" spans="2:29" ht="18" x14ac:dyDescent="0.3">
      <c r="B12" s="28" t="s">
        <v>165</v>
      </c>
      <c r="C12" s="28"/>
      <c r="D12" s="28"/>
      <c r="E12" s="28"/>
      <c r="F12" s="28"/>
    </row>
    <row r="13" spans="2:29" x14ac:dyDescent="0.3">
      <c r="B13" s="3" t="s">
        <v>174</v>
      </c>
      <c r="C13" s="1" t="s">
        <v>168</v>
      </c>
      <c r="D13" s="2" t="s">
        <v>167</v>
      </c>
      <c r="E13" s="2" t="s">
        <v>176</v>
      </c>
      <c r="F13" s="2" t="s">
        <v>183</v>
      </c>
      <c r="G13"/>
      <c r="I13" s="1"/>
      <c r="J13" s="1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2:29" x14ac:dyDescent="0.3">
      <c r="B14" s="2" t="s">
        <v>108</v>
      </c>
      <c r="C14" s="6">
        <v>0</v>
      </c>
      <c r="D14" s="9">
        <v>0</v>
      </c>
      <c r="E14" s="9">
        <v>3.3333333333333333E-2</v>
      </c>
      <c r="F14" s="9">
        <v>1.1111111111111112E-2</v>
      </c>
      <c r="G14"/>
      <c r="H14"/>
      <c r="I14" s="1"/>
      <c r="J14" s="1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2:29" x14ac:dyDescent="0.3">
      <c r="B15" s="2" t="s">
        <v>110</v>
      </c>
      <c r="C15" s="6">
        <v>0</v>
      </c>
      <c r="D15" s="9">
        <v>0</v>
      </c>
      <c r="E15" s="9">
        <v>3.3333333333333333E-2</v>
      </c>
      <c r="F15" s="9">
        <v>1.1111111111111112E-2</v>
      </c>
      <c r="G15"/>
      <c r="H15"/>
      <c r="I15" s="1"/>
      <c r="J15" s="1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2:29" x14ac:dyDescent="0.3">
      <c r="B16" s="2" t="s">
        <v>186</v>
      </c>
      <c r="C16" s="6">
        <v>0</v>
      </c>
      <c r="D16" s="9">
        <v>0.5</v>
      </c>
      <c r="E16" s="9">
        <v>0.5</v>
      </c>
      <c r="F16" s="9">
        <v>0.16666666666666666</v>
      </c>
      <c r="G16"/>
      <c r="H16"/>
      <c r="I16" s="1"/>
      <c r="J16" s="1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2:29" x14ac:dyDescent="0.3">
      <c r="B17" s="2" t="s">
        <v>187</v>
      </c>
      <c r="C17" s="6">
        <v>0</v>
      </c>
      <c r="D17" s="9">
        <v>0.5</v>
      </c>
      <c r="E17" s="9">
        <v>0.5</v>
      </c>
      <c r="F17" s="9">
        <v>0.16666666666666666</v>
      </c>
      <c r="G17"/>
      <c r="H17"/>
      <c r="I17" s="1"/>
      <c r="J17" s="1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2:29" x14ac:dyDescent="0.3">
      <c r="B18" s="22" t="s">
        <v>146</v>
      </c>
      <c r="C18" s="20">
        <v>0</v>
      </c>
      <c r="D18" s="21">
        <v>0.25</v>
      </c>
      <c r="E18" s="21">
        <v>0.26666666666666666</v>
      </c>
      <c r="F18" s="21">
        <v>8.8888888888888878E-2</v>
      </c>
      <c r="G18"/>
      <c r="H18"/>
      <c r="I18" s="1"/>
      <c r="J18" s="1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2:29" x14ac:dyDescent="0.3">
      <c r="B19"/>
      <c r="C19"/>
      <c r="D19"/>
      <c r="E19"/>
      <c r="F19"/>
      <c r="G19"/>
      <c r="H19"/>
      <c r="I19" s="1"/>
      <c r="J19" s="1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2:29" x14ac:dyDescent="0.3">
      <c r="B20"/>
      <c r="C20"/>
      <c r="D20"/>
      <c r="E20"/>
      <c r="F20"/>
      <c r="G20"/>
      <c r="H20"/>
      <c r="I20" s="1"/>
      <c r="J20" s="1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2:29" x14ac:dyDescent="0.3">
      <c r="B21"/>
      <c r="C21"/>
      <c r="D21"/>
      <c r="E21"/>
      <c r="F21"/>
      <c r="G21"/>
      <c r="H21"/>
      <c r="I21" s="1"/>
      <c r="J21" s="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2:29" x14ac:dyDescent="0.3">
      <c r="B22"/>
      <c r="C22"/>
      <c r="D22"/>
      <c r="E22"/>
      <c r="F22"/>
      <c r="G22"/>
      <c r="H22"/>
      <c r="I22" s="1"/>
      <c r="J22" s="1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2:29" x14ac:dyDescent="0.3">
      <c r="B23"/>
      <c r="C23"/>
      <c r="D23"/>
      <c r="E23"/>
      <c r="F23"/>
      <c r="G23"/>
      <c r="H23"/>
      <c r="I23" s="1"/>
      <c r="J23" s="1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2:29" x14ac:dyDescent="0.3">
      <c r="B24"/>
      <c r="C24"/>
      <c r="D24"/>
      <c r="E24"/>
      <c r="F24"/>
      <c r="G24"/>
      <c r="H24"/>
      <c r="I24" s="1"/>
      <c r="J24" s="1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2:29" x14ac:dyDescent="0.3">
      <c r="B25"/>
      <c r="C25"/>
      <c r="D25"/>
      <c r="E25"/>
      <c r="F25"/>
      <c r="G25"/>
      <c r="H25"/>
      <c r="I25" s="1"/>
      <c r="J25" s="1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2:29" x14ac:dyDescent="0.3">
      <c r="B26"/>
      <c r="C26"/>
      <c r="D26"/>
      <c r="E26"/>
      <c r="F26"/>
      <c r="G26"/>
      <c r="H26"/>
      <c r="I26" s="1"/>
      <c r="J26" s="1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2:29" x14ac:dyDescent="0.3">
      <c r="B27"/>
      <c r="C27"/>
      <c r="D27"/>
      <c r="E27"/>
      <c r="F27"/>
      <c r="G27"/>
      <c r="H27"/>
      <c r="I27" s="1"/>
      <c r="J27" s="1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2:29" x14ac:dyDescent="0.3">
      <c r="B28"/>
      <c r="C28"/>
      <c r="D28"/>
      <c r="E28"/>
      <c r="F28"/>
      <c r="G28"/>
      <c r="H28"/>
      <c r="I28" s="1"/>
      <c r="J28" s="1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2:29" x14ac:dyDescent="0.3">
      <c r="B29"/>
      <c r="C29"/>
      <c r="D29"/>
      <c r="E29"/>
      <c r="F29"/>
      <c r="G29"/>
      <c r="H29"/>
      <c r="I29" s="1"/>
      <c r="J29" s="1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2:29" x14ac:dyDescent="0.3">
      <c r="B30"/>
      <c r="C30"/>
      <c r="D30"/>
      <c r="E30"/>
      <c r="F30"/>
      <c r="G30"/>
      <c r="H30"/>
      <c r="I30" s="1"/>
      <c r="J30" s="1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</row>
    <row r="31" spans="2:29" x14ac:dyDescent="0.3">
      <c r="B31"/>
      <c r="C31"/>
      <c r="D31"/>
      <c r="E31"/>
      <c r="F31"/>
      <c r="G31"/>
      <c r="H31"/>
      <c r="I31" s="1"/>
      <c r="J31" s="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</row>
    <row r="32" spans="2:29" x14ac:dyDescent="0.3">
      <c r="B32"/>
      <c r="C32"/>
      <c r="D32"/>
      <c r="E32"/>
      <c r="F32"/>
      <c r="G32"/>
      <c r="H32"/>
      <c r="I32" s="1"/>
      <c r="J32" s="1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</row>
    <row r="33" spans="2:29" x14ac:dyDescent="0.3">
      <c r="B33"/>
      <c r="C33"/>
      <c r="D33"/>
      <c r="E33"/>
      <c r="F33"/>
      <c r="G33"/>
      <c r="H33"/>
      <c r="I33" s="1"/>
      <c r="J33" s="1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</row>
    <row r="34" spans="2:29" x14ac:dyDescent="0.3">
      <c r="B34"/>
      <c r="C34"/>
      <c r="D34"/>
      <c r="E34"/>
      <c r="F34"/>
      <c r="G34"/>
      <c r="H34"/>
      <c r="I34" s="1"/>
      <c r="J34" s="1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2:29" x14ac:dyDescent="0.3">
      <c r="B35"/>
      <c r="C35"/>
      <c r="D35"/>
      <c r="E35"/>
      <c r="F35"/>
      <c r="G35"/>
      <c r="H35"/>
      <c r="I35" s="1"/>
      <c r="J35" s="1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2:29" x14ac:dyDescent="0.3">
      <c r="B36"/>
      <c r="C36"/>
      <c r="D36"/>
      <c r="E36"/>
      <c r="F36"/>
      <c r="G36"/>
      <c r="H36"/>
      <c r="I36" s="1"/>
      <c r="J36" s="1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2:29" x14ac:dyDescent="0.3">
      <c r="B37"/>
      <c r="C37"/>
      <c r="D37"/>
      <c r="E37"/>
      <c r="F37"/>
      <c r="G37"/>
      <c r="H37"/>
      <c r="I37" s="1"/>
      <c r="J37" s="1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</row>
    <row r="38" spans="2:29" x14ac:dyDescent="0.3">
      <c r="B38"/>
      <c r="C38"/>
      <c r="D38"/>
      <c r="E38"/>
      <c r="F38"/>
      <c r="G38"/>
      <c r="H38"/>
      <c r="I38" s="1"/>
      <c r="J38" s="1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</row>
    <row r="39" spans="2:29" x14ac:dyDescent="0.3">
      <c r="B39"/>
      <c r="C39"/>
      <c r="D39"/>
      <c r="E39"/>
      <c r="F39"/>
      <c r="G39"/>
      <c r="H39"/>
      <c r="I39" s="1"/>
      <c r="J39" s="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</row>
    <row r="40" spans="2:29" x14ac:dyDescent="0.3">
      <c r="B40"/>
      <c r="C40"/>
      <c r="D40"/>
      <c r="E40"/>
      <c r="F40"/>
      <c r="G40"/>
      <c r="H40"/>
      <c r="I40" s="1"/>
      <c r="J40" s="1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</row>
    <row r="41" spans="2:29" x14ac:dyDescent="0.3">
      <c r="B41"/>
      <c r="C41"/>
      <c r="D41"/>
      <c r="E41"/>
      <c r="F41"/>
      <c r="G41"/>
      <c r="H41"/>
      <c r="I41" s="1"/>
      <c r="J41" s="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</row>
    <row r="42" spans="2:29" x14ac:dyDescent="0.3">
      <c r="B42"/>
      <c r="C42"/>
      <c r="D42"/>
      <c r="E42"/>
      <c r="F42"/>
      <c r="G42"/>
      <c r="H42"/>
      <c r="I42" s="1"/>
      <c r="J42" s="1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</row>
    <row r="43" spans="2:29" x14ac:dyDescent="0.3">
      <c r="B43"/>
      <c r="C43"/>
      <c r="D43"/>
      <c r="E43"/>
      <c r="F43"/>
      <c r="G43"/>
      <c r="H43"/>
      <c r="I43" s="1"/>
      <c r="J43" s="1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</row>
    <row r="44" spans="2:29" x14ac:dyDescent="0.3">
      <c r="B44"/>
      <c r="C44"/>
      <c r="D44"/>
      <c r="E44"/>
      <c r="F44"/>
      <c r="G44"/>
      <c r="H44"/>
      <c r="I44" s="1"/>
      <c r="J44" s="1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</row>
    <row r="45" spans="2:29" x14ac:dyDescent="0.3">
      <c r="B45"/>
      <c r="C45"/>
      <c r="D45"/>
      <c r="E45"/>
      <c r="F45"/>
      <c r="G45"/>
      <c r="H45"/>
      <c r="I45" s="1"/>
      <c r="J45" s="1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</row>
    <row r="46" spans="2:29" x14ac:dyDescent="0.3">
      <c r="B46"/>
      <c r="C46"/>
      <c r="D46"/>
      <c r="E46"/>
      <c r="F46"/>
      <c r="G46"/>
      <c r="H46"/>
      <c r="I46" s="1"/>
      <c r="J46" s="1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</row>
    <row r="47" spans="2:29" x14ac:dyDescent="0.3">
      <c r="B47"/>
      <c r="C47"/>
      <c r="D47"/>
      <c r="E47"/>
      <c r="F47"/>
      <c r="G47"/>
      <c r="H47"/>
      <c r="I47" s="1"/>
      <c r="J47" s="1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</row>
    <row r="48" spans="2:29" x14ac:dyDescent="0.3">
      <c r="B48"/>
      <c r="C48"/>
      <c r="D48"/>
      <c r="E48"/>
      <c r="F48"/>
      <c r="G48"/>
      <c r="H48"/>
      <c r="I48" s="1"/>
      <c r="J48" s="1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</row>
    <row r="49" spans="2:29" x14ac:dyDescent="0.3">
      <c r="B49"/>
      <c r="C49"/>
      <c r="D49"/>
      <c r="E49"/>
      <c r="F49"/>
      <c r="G49"/>
      <c r="H49"/>
      <c r="I49" s="1"/>
      <c r="J49" s="1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</row>
    <row r="50" spans="2:29" x14ac:dyDescent="0.3">
      <c r="B50"/>
      <c r="C50"/>
      <c r="D50"/>
      <c r="E50"/>
      <c r="F50"/>
      <c r="G50"/>
      <c r="H50"/>
      <c r="I50" s="1"/>
      <c r="J50" s="1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</row>
    <row r="51" spans="2:29" x14ac:dyDescent="0.3">
      <c r="B51"/>
      <c r="C51"/>
      <c r="D51"/>
      <c r="E51"/>
      <c r="F51"/>
      <c r="G51"/>
      <c r="H51"/>
      <c r="I51" s="1"/>
      <c r="J51" s="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</row>
    <row r="52" spans="2:29" x14ac:dyDescent="0.3">
      <c r="B52"/>
      <c r="C52"/>
      <c r="D52"/>
      <c r="E52"/>
      <c r="F52"/>
      <c r="G52"/>
      <c r="H52"/>
      <c r="I52" s="1"/>
      <c r="J52" s="1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</row>
    <row r="53" spans="2:29" x14ac:dyDescent="0.3">
      <c r="B53"/>
      <c r="C53"/>
      <c r="D53"/>
      <c r="E53"/>
      <c r="F53"/>
      <c r="G53"/>
      <c r="H53"/>
      <c r="I53" s="1"/>
      <c r="J53" s="1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2:29" x14ac:dyDescent="0.3">
      <c r="B54"/>
      <c r="C54"/>
      <c r="D54"/>
      <c r="E54"/>
      <c r="F54"/>
      <c r="G54"/>
      <c r="H54"/>
      <c r="I54" s="1"/>
      <c r="J54" s="1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2:29" x14ac:dyDescent="0.3">
      <c r="B55"/>
      <c r="C55"/>
      <c r="D55"/>
      <c r="E55"/>
      <c r="F55"/>
      <c r="G55"/>
      <c r="H55"/>
      <c r="I55" s="1"/>
      <c r="J55" s="1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</row>
    <row r="56" spans="2:29" x14ac:dyDescent="0.3">
      <c r="B56"/>
      <c r="C56"/>
      <c r="D56"/>
      <c r="E56"/>
      <c r="F56"/>
      <c r="G56"/>
      <c r="H56"/>
      <c r="I56" s="1"/>
      <c r="J56" s="1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</row>
    <row r="57" spans="2:29" x14ac:dyDescent="0.3">
      <c r="B57"/>
      <c r="C57"/>
      <c r="D57"/>
      <c r="E57"/>
      <c r="F57"/>
      <c r="G57"/>
      <c r="H57"/>
      <c r="I57" s="1"/>
      <c r="J57" s="1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</row>
    <row r="58" spans="2:29" x14ac:dyDescent="0.3">
      <c r="B58"/>
      <c r="C58"/>
      <c r="D58"/>
      <c r="E58"/>
      <c r="F58"/>
      <c r="G58"/>
      <c r="H58"/>
      <c r="I58" s="1"/>
      <c r="J58" s="1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</row>
    <row r="59" spans="2:29" ht="18" x14ac:dyDescent="0.3">
      <c r="B59" s="28" t="s">
        <v>166</v>
      </c>
      <c r="C59" s="28"/>
      <c r="D59" s="28"/>
      <c r="E59" s="28"/>
      <c r="F59" s="28"/>
      <c r="G59" s="28"/>
      <c r="H59" s="19"/>
      <c r="I59" s="1"/>
      <c r="J59" s="1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</row>
    <row r="60" spans="2:29" x14ac:dyDescent="0.3">
      <c r="B60" s="7" t="s">
        <v>148</v>
      </c>
      <c r="C60" s="2" t="s">
        <v>157</v>
      </c>
      <c r="D60" s="1" t="s">
        <v>158</v>
      </c>
      <c r="E60" s="1" t="s">
        <v>177</v>
      </c>
      <c r="F60" s="1" t="s">
        <v>178</v>
      </c>
      <c r="G60" s="1" t="s">
        <v>179</v>
      </c>
    </row>
    <row r="61" spans="2:29" x14ac:dyDescent="0.3">
      <c r="B61" s="8" t="s">
        <v>109</v>
      </c>
      <c r="C61" s="9">
        <v>0</v>
      </c>
      <c r="D61" s="6">
        <v>0</v>
      </c>
      <c r="E61" s="6">
        <v>0</v>
      </c>
      <c r="F61" s="6">
        <v>0</v>
      </c>
      <c r="G61" s="6">
        <v>1.1111111111111112E-2</v>
      </c>
    </row>
    <row r="62" spans="2:29" x14ac:dyDescent="0.3">
      <c r="B62" s="8" t="s">
        <v>111</v>
      </c>
      <c r="C62" s="9">
        <v>0</v>
      </c>
      <c r="D62" s="6">
        <v>0</v>
      </c>
      <c r="E62" s="6">
        <v>0</v>
      </c>
      <c r="F62" s="6">
        <v>0</v>
      </c>
      <c r="G62" s="6">
        <v>1.1111111111111112E-2</v>
      </c>
    </row>
    <row r="63" spans="2:29" x14ac:dyDescent="0.3">
      <c r="B63" s="8" t="s">
        <v>184</v>
      </c>
      <c r="C63" s="9">
        <v>0</v>
      </c>
      <c r="D63" s="6">
        <v>0</v>
      </c>
      <c r="E63" s="6">
        <v>0</v>
      </c>
      <c r="F63" s="6">
        <v>0</v>
      </c>
      <c r="G63" s="6">
        <v>0.16666666666666666</v>
      </c>
    </row>
    <row r="64" spans="2:29" x14ac:dyDescent="0.3">
      <c r="B64" s="8" t="s">
        <v>185</v>
      </c>
      <c r="C64" s="9">
        <v>0</v>
      </c>
      <c r="D64" s="6">
        <v>0</v>
      </c>
      <c r="E64" s="6">
        <v>0</v>
      </c>
      <c r="F64" s="6">
        <v>0</v>
      </c>
      <c r="G64" s="6">
        <v>0.16666666666666666</v>
      </c>
    </row>
    <row r="65" spans="2:7" x14ac:dyDescent="0.3">
      <c r="B65" s="23" t="s">
        <v>146</v>
      </c>
      <c r="C65" s="21">
        <v>0</v>
      </c>
      <c r="D65" s="20">
        <v>0</v>
      </c>
      <c r="E65" s="20">
        <v>0</v>
      </c>
      <c r="F65" s="20">
        <v>0</v>
      </c>
      <c r="G65" s="20">
        <v>8.8888888888888878E-2</v>
      </c>
    </row>
    <row r="66" spans="2:7" x14ac:dyDescent="0.3">
      <c r="B66"/>
      <c r="C66"/>
      <c r="D66"/>
      <c r="E66"/>
      <c r="F66"/>
      <c r="G66"/>
    </row>
    <row r="67" spans="2:7" x14ac:dyDescent="0.3">
      <c r="B67"/>
      <c r="C67"/>
      <c r="D67"/>
      <c r="E67"/>
      <c r="F67"/>
      <c r="G67"/>
    </row>
    <row r="68" spans="2:7" x14ac:dyDescent="0.3">
      <c r="B68"/>
      <c r="C68"/>
      <c r="D68"/>
      <c r="E68"/>
      <c r="F68"/>
      <c r="G68"/>
    </row>
    <row r="69" spans="2:7" x14ac:dyDescent="0.3">
      <c r="B69"/>
      <c r="C69"/>
      <c r="D69"/>
      <c r="E69"/>
      <c r="F69"/>
      <c r="G69"/>
    </row>
    <row r="70" spans="2:7" x14ac:dyDescent="0.3">
      <c r="B70"/>
      <c r="C70"/>
      <c r="D70"/>
      <c r="E70"/>
      <c r="F70"/>
      <c r="G70"/>
    </row>
    <row r="71" spans="2:7" x14ac:dyDescent="0.3">
      <c r="B71"/>
      <c r="C71"/>
      <c r="D71"/>
      <c r="E71"/>
      <c r="F71"/>
      <c r="G71"/>
    </row>
    <row r="72" spans="2:7" x14ac:dyDescent="0.3">
      <c r="B72"/>
      <c r="C72"/>
      <c r="D72"/>
      <c r="E72"/>
      <c r="F72"/>
      <c r="G72"/>
    </row>
    <row r="73" spans="2:7" x14ac:dyDescent="0.3">
      <c r="B73"/>
      <c r="C73"/>
      <c r="D73"/>
      <c r="E73"/>
      <c r="F73"/>
      <c r="G73"/>
    </row>
    <row r="74" spans="2:7" x14ac:dyDescent="0.3">
      <c r="B74"/>
      <c r="C74"/>
      <c r="D74"/>
      <c r="E74"/>
      <c r="F74"/>
      <c r="G74"/>
    </row>
    <row r="75" spans="2:7" x14ac:dyDescent="0.3">
      <c r="B75"/>
      <c r="C75"/>
      <c r="D75"/>
      <c r="E75"/>
      <c r="F75"/>
      <c r="G75"/>
    </row>
    <row r="76" spans="2:7" x14ac:dyDescent="0.3">
      <c r="B76"/>
      <c r="C76"/>
      <c r="D76"/>
      <c r="E76"/>
      <c r="F76"/>
      <c r="G76"/>
    </row>
    <row r="77" spans="2:7" x14ac:dyDescent="0.3">
      <c r="B77"/>
      <c r="C77"/>
      <c r="D77"/>
      <c r="E77"/>
      <c r="F77"/>
      <c r="G77"/>
    </row>
    <row r="78" spans="2:7" x14ac:dyDescent="0.3">
      <c r="B78"/>
      <c r="C78"/>
      <c r="D78"/>
      <c r="E78"/>
      <c r="F78"/>
      <c r="G78"/>
    </row>
    <row r="79" spans="2:7" x14ac:dyDescent="0.3">
      <c r="B79"/>
      <c r="C79"/>
      <c r="D79"/>
      <c r="E79"/>
      <c r="F79"/>
      <c r="G79"/>
    </row>
    <row r="80" spans="2:7" x14ac:dyDescent="0.3">
      <c r="B80"/>
      <c r="C80"/>
      <c r="D80"/>
      <c r="E80"/>
      <c r="F80"/>
      <c r="G80"/>
    </row>
    <row r="81" spans="2:7" x14ac:dyDescent="0.3">
      <c r="B81"/>
      <c r="C81"/>
      <c r="D81"/>
      <c r="E81"/>
      <c r="F81"/>
      <c r="G81"/>
    </row>
    <row r="82" spans="2:7" x14ac:dyDescent="0.3">
      <c r="B82"/>
      <c r="C82"/>
      <c r="D82"/>
      <c r="E82"/>
      <c r="F82"/>
      <c r="G82"/>
    </row>
    <row r="83" spans="2:7" x14ac:dyDescent="0.3">
      <c r="B83"/>
      <c r="C83"/>
      <c r="D83"/>
      <c r="E83"/>
      <c r="F83"/>
      <c r="G83"/>
    </row>
    <row r="84" spans="2:7" x14ac:dyDescent="0.3">
      <c r="B84"/>
      <c r="C84"/>
      <c r="D84"/>
      <c r="E84"/>
      <c r="F84"/>
      <c r="G84"/>
    </row>
    <row r="85" spans="2:7" x14ac:dyDescent="0.3">
      <c r="B85"/>
      <c r="C85"/>
      <c r="D85"/>
      <c r="E85"/>
      <c r="F85"/>
      <c r="G85"/>
    </row>
    <row r="86" spans="2:7" x14ac:dyDescent="0.3">
      <c r="B86"/>
      <c r="C86"/>
      <c r="D86"/>
      <c r="E86"/>
      <c r="F86"/>
      <c r="G86"/>
    </row>
    <row r="87" spans="2:7" x14ac:dyDescent="0.3">
      <c r="B87"/>
      <c r="C87"/>
      <c r="D87"/>
      <c r="E87"/>
      <c r="F87"/>
      <c r="G87"/>
    </row>
    <row r="88" spans="2:7" x14ac:dyDescent="0.3">
      <c r="B88"/>
      <c r="C88"/>
      <c r="D88"/>
      <c r="E88"/>
      <c r="F88"/>
      <c r="G88"/>
    </row>
    <row r="89" spans="2:7" x14ac:dyDescent="0.3">
      <c r="B89"/>
      <c r="C89"/>
      <c r="D89"/>
      <c r="E89"/>
      <c r="F89"/>
      <c r="G89"/>
    </row>
    <row r="90" spans="2:7" x14ac:dyDescent="0.3">
      <c r="B90"/>
      <c r="C90"/>
      <c r="D90"/>
      <c r="E90"/>
      <c r="F90"/>
      <c r="G90"/>
    </row>
    <row r="91" spans="2:7" x14ac:dyDescent="0.3">
      <c r="B91"/>
      <c r="C91"/>
      <c r="D91"/>
      <c r="E91"/>
      <c r="F91"/>
      <c r="G91"/>
    </row>
    <row r="92" spans="2:7" x14ac:dyDescent="0.3">
      <c r="B92"/>
      <c r="C92"/>
      <c r="D92"/>
      <c r="E92"/>
      <c r="F92"/>
      <c r="G92"/>
    </row>
    <row r="93" spans="2:7" x14ac:dyDescent="0.3">
      <c r="B93"/>
      <c r="C93"/>
      <c r="D93"/>
      <c r="E93"/>
      <c r="F93"/>
      <c r="G93"/>
    </row>
    <row r="94" spans="2:7" x14ac:dyDescent="0.3">
      <c r="B94"/>
      <c r="C94"/>
      <c r="D94"/>
      <c r="E94"/>
      <c r="F94"/>
      <c r="G94"/>
    </row>
    <row r="95" spans="2:7" x14ac:dyDescent="0.3">
      <c r="B95"/>
      <c r="C95"/>
      <c r="D95"/>
      <c r="E95"/>
      <c r="F95"/>
      <c r="G95"/>
    </row>
    <row r="96" spans="2:7" x14ac:dyDescent="0.3">
      <c r="B96"/>
      <c r="C96"/>
      <c r="D96"/>
      <c r="E96"/>
      <c r="F96"/>
      <c r="G96"/>
    </row>
    <row r="97" spans="2:7" x14ac:dyDescent="0.3">
      <c r="B97"/>
      <c r="C97"/>
      <c r="D97"/>
      <c r="E97"/>
      <c r="F97"/>
      <c r="G97"/>
    </row>
    <row r="98" spans="2:7" x14ac:dyDescent="0.3">
      <c r="B98"/>
      <c r="C98"/>
      <c r="D98"/>
      <c r="E98"/>
      <c r="F98"/>
      <c r="G98"/>
    </row>
    <row r="99" spans="2:7" x14ac:dyDescent="0.3">
      <c r="B99"/>
      <c r="C99"/>
      <c r="D99"/>
      <c r="E99"/>
      <c r="F99"/>
      <c r="G99"/>
    </row>
    <row r="100" spans="2:7" x14ac:dyDescent="0.3">
      <c r="B100"/>
      <c r="C100"/>
      <c r="D100"/>
      <c r="E100"/>
      <c r="F100"/>
      <c r="G100"/>
    </row>
    <row r="101" spans="2:7" x14ac:dyDescent="0.3">
      <c r="B101"/>
      <c r="C101"/>
      <c r="D101"/>
      <c r="E101"/>
      <c r="F101"/>
      <c r="G101"/>
    </row>
    <row r="102" spans="2:7" x14ac:dyDescent="0.3">
      <c r="B102"/>
      <c r="C102"/>
      <c r="D102"/>
      <c r="E102"/>
      <c r="F102"/>
      <c r="G102"/>
    </row>
    <row r="104" spans="2:7" ht="18" x14ac:dyDescent="0.3">
      <c r="B104" s="28" t="s">
        <v>163</v>
      </c>
      <c r="C104" s="28"/>
      <c r="D104" s="28"/>
      <c r="E104" s="28"/>
      <c r="F104" s="5"/>
      <c r="G104" s="5"/>
    </row>
    <row r="105" spans="2:7" x14ac:dyDescent="0.3">
      <c r="B105" s="7" t="s">
        <v>148</v>
      </c>
      <c r="C105" s="2" t="s">
        <v>164</v>
      </c>
      <c r="D105" s="1" t="s">
        <v>172</v>
      </c>
      <c r="E105" s="1" t="s">
        <v>180</v>
      </c>
    </row>
    <row r="106" spans="2:7" x14ac:dyDescent="0.3">
      <c r="B106" s="8" t="s">
        <v>109</v>
      </c>
      <c r="C106" s="9">
        <v>0</v>
      </c>
      <c r="D106" s="6">
        <v>0</v>
      </c>
      <c r="E106" s="6">
        <v>1.1111111111111112E-2</v>
      </c>
    </row>
    <row r="107" spans="2:7" x14ac:dyDescent="0.3">
      <c r="B107" s="8" t="s">
        <v>111</v>
      </c>
      <c r="C107" s="9">
        <v>0</v>
      </c>
      <c r="D107" s="6">
        <v>0</v>
      </c>
      <c r="E107" s="6">
        <v>1.1111111111111112E-2</v>
      </c>
    </row>
    <row r="108" spans="2:7" x14ac:dyDescent="0.3">
      <c r="B108" s="8" t="s">
        <v>184</v>
      </c>
      <c r="C108" s="9">
        <v>0</v>
      </c>
      <c r="D108" s="6">
        <v>0</v>
      </c>
      <c r="E108" s="6">
        <v>0.16666666666666666</v>
      </c>
    </row>
    <row r="109" spans="2:7" x14ac:dyDescent="0.3">
      <c r="B109" s="8" t="s">
        <v>185</v>
      </c>
      <c r="C109" s="9">
        <v>0</v>
      </c>
      <c r="D109" s="6">
        <v>0</v>
      </c>
      <c r="E109" s="6">
        <v>0.16666666666666666</v>
      </c>
    </row>
    <row r="110" spans="2:7" x14ac:dyDescent="0.3">
      <c r="B110" s="23" t="s">
        <v>146</v>
      </c>
      <c r="C110" s="21">
        <v>0</v>
      </c>
      <c r="D110" s="20">
        <v>0</v>
      </c>
      <c r="E110" s="20">
        <v>8.8888888888888878E-2</v>
      </c>
    </row>
    <row r="111" spans="2:7" x14ac:dyDescent="0.3">
      <c r="B111"/>
      <c r="C111"/>
      <c r="D111"/>
      <c r="E111"/>
    </row>
    <row r="112" spans="2:7" x14ac:dyDescent="0.3">
      <c r="B112"/>
      <c r="C112"/>
      <c r="D112"/>
      <c r="E112"/>
    </row>
    <row r="113" spans="2:5" x14ac:dyDescent="0.3">
      <c r="B113"/>
      <c r="C113"/>
      <c r="D113"/>
      <c r="E113"/>
    </row>
    <row r="114" spans="2:5" x14ac:dyDescent="0.3">
      <c r="B114"/>
      <c r="C114"/>
      <c r="D114"/>
      <c r="E114"/>
    </row>
    <row r="115" spans="2:5" x14ac:dyDescent="0.3">
      <c r="B115"/>
      <c r="C115"/>
      <c r="D115"/>
      <c r="E115"/>
    </row>
    <row r="116" spans="2:5" x14ac:dyDescent="0.3">
      <c r="B116"/>
      <c r="C116"/>
      <c r="D116"/>
      <c r="E116"/>
    </row>
    <row r="117" spans="2:5" x14ac:dyDescent="0.3">
      <c r="B117"/>
      <c r="C117"/>
      <c r="D117"/>
      <c r="E117"/>
    </row>
    <row r="118" spans="2:5" x14ac:dyDescent="0.3">
      <c r="B118"/>
      <c r="C118"/>
      <c r="D118"/>
      <c r="E118"/>
    </row>
    <row r="119" spans="2:5" x14ac:dyDescent="0.3">
      <c r="B119"/>
      <c r="C119"/>
      <c r="D119"/>
      <c r="E119"/>
    </row>
    <row r="120" spans="2:5" x14ac:dyDescent="0.3">
      <c r="B120"/>
      <c r="C120"/>
      <c r="D120"/>
      <c r="E120"/>
    </row>
    <row r="121" spans="2:5" x14ac:dyDescent="0.3">
      <c r="B121"/>
      <c r="C121"/>
      <c r="D121"/>
      <c r="E121"/>
    </row>
    <row r="122" spans="2:5" x14ac:dyDescent="0.3">
      <c r="B122"/>
      <c r="C122"/>
      <c r="D122"/>
      <c r="E122"/>
    </row>
    <row r="123" spans="2:5" x14ac:dyDescent="0.3">
      <c r="B123"/>
      <c r="C123"/>
      <c r="D123"/>
      <c r="E123"/>
    </row>
    <row r="124" spans="2:5" x14ac:dyDescent="0.3">
      <c r="B124"/>
      <c r="C124"/>
      <c r="D124"/>
      <c r="E124"/>
    </row>
    <row r="125" spans="2:5" x14ac:dyDescent="0.3">
      <c r="B125"/>
      <c r="C125"/>
      <c r="D125"/>
      <c r="E125"/>
    </row>
    <row r="126" spans="2:5" x14ac:dyDescent="0.3">
      <c r="B126"/>
      <c r="C126"/>
      <c r="D126"/>
      <c r="E126"/>
    </row>
    <row r="127" spans="2:5" x14ac:dyDescent="0.3">
      <c r="B127"/>
      <c r="C127"/>
      <c r="D127"/>
      <c r="E127"/>
    </row>
    <row r="128" spans="2:5" x14ac:dyDescent="0.3">
      <c r="B128"/>
      <c r="C128"/>
      <c r="D128"/>
      <c r="E128"/>
    </row>
    <row r="129" spans="2:5" x14ac:dyDescent="0.3">
      <c r="B129"/>
      <c r="C129"/>
      <c r="D129"/>
      <c r="E129"/>
    </row>
    <row r="130" spans="2:5" x14ac:dyDescent="0.3">
      <c r="B130"/>
      <c r="C130"/>
      <c r="D130"/>
      <c r="E130"/>
    </row>
    <row r="131" spans="2:5" x14ac:dyDescent="0.3">
      <c r="B131"/>
      <c r="C131"/>
      <c r="D131"/>
      <c r="E131"/>
    </row>
    <row r="132" spans="2:5" x14ac:dyDescent="0.3">
      <c r="B132"/>
      <c r="C132"/>
      <c r="D132"/>
      <c r="E132"/>
    </row>
    <row r="133" spans="2:5" x14ac:dyDescent="0.3">
      <c r="B133"/>
      <c r="C133"/>
      <c r="D133"/>
      <c r="E133"/>
    </row>
    <row r="134" spans="2:5" x14ac:dyDescent="0.3">
      <c r="B134"/>
      <c r="C134"/>
      <c r="D134"/>
      <c r="E134"/>
    </row>
    <row r="135" spans="2:5" x14ac:dyDescent="0.3">
      <c r="B135"/>
      <c r="C135"/>
      <c r="D135"/>
      <c r="E135"/>
    </row>
    <row r="136" spans="2:5" x14ac:dyDescent="0.3">
      <c r="B136"/>
      <c r="C136"/>
      <c r="D136"/>
      <c r="E136"/>
    </row>
    <row r="137" spans="2:5" x14ac:dyDescent="0.3">
      <c r="B137"/>
      <c r="C137"/>
      <c r="D137"/>
      <c r="E137"/>
    </row>
    <row r="138" spans="2:5" x14ac:dyDescent="0.3">
      <c r="B138"/>
      <c r="C138"/>
      <c r="D138"/>
      <c r="E138"/>
    </row>
    <row r="139" spans="2:5" x14ac:dyDescent="0.3">
      <c r="B139"/>
      <c r="C139"/>
      <c r="D139"/>
      <c r="E139"/>
    </row>
    <row r="140" spans="2:5" x14ac:dyDescent="0.3">
      <c r="B140"/>
      <c r="C140"/>
      <c r="D140"/>
      <c r="E140"/>
    </row>
    <row r="141" spans="2:5" x14ac:dyDescent="0.3">
      <c r="B141"/>
      <c r="C141"/>
      <c r="D141"/>
      <c r="E141"/>
    </row>
    <row r="142" spans="2:5" x14ac:dyDescent="0.3">
      <c r="B142"/>
      <c r="C142"/>
      <c r="D142"/>
      <c r="E142"/>
    </row>
    <row r="143" spans="2:5" x14ac:dyDescent="0.3">
      <c r="B143"/>
      <c r="C143"/>
      <c r="D143"/>
      <c r="E143"/>
    </row>
    <row r="144" spans="2:5" x14ac:dyDescent="0.3">
      <c r="B144"/>
      <c r="C144"/>
      <c r="D144"/>
      <c r="E144"/>
    </row>
    <row r="145" spans="2:11" x14ac:dyDescent="0.3">
      <c r="B145"/>
      <c r="C145"/>
      <c r="D145"/>
      <c r="E145"/>
    </row>
    <row r="146" spans="2:11" x14ac:dyDescent="0.3">
      <c r="B146"/>
      <c r="C146"/>
      <c r="D146"/>
      <c r="E146"/>
    </row>
    <row r="147" spans="2:11" x14ac:dyDescent="0.3">
      <c r="B147"/>
      <c r="C147"/>
      <c r="D147"/>
      <c r="E147"/>
    </row>
    <row r="149" spans="2:11" ht="18" x14ac:dyDescent="0.3">
      <c r="B149" s="28" t="s">
        <v>175</v>
      </c>
      <c r="C149" s="28"/>
      <c r="D149" s="28"/>
      <c r="E149" s="28"/>
    </row>
    <row r="150" spans="2:11" x14ac:dyDescent="0.3">
      <c r="B150" s="7" t="s">
        <v>148</v>
      </c>
      <c r="C150" s="1" t="s">
        <v>169</v>
      </c>
      <c r="D150" s="1" t="s">
        <v>170</v>
      </c>
      <c r="E150" s="1" t="s">
        <v>189</v>
      </c>
      <c r="F150" s="1" t="s">
        <v>157</v>
      </c>
      <c r="G150" s="1" t="s">
        <v>158</v>
      </c>
      <c r="H150" s="1" t="s">
        <v>171</v>
      </c>
      <c r="I150" s="1" t="s">
        <v>181</v>
      </c>
      <c r="J150" s="1" t="s">
        <v>173</v>
      </c>
      <c r="K150"/>
    </row>
    <row r="151" spans="2:11" x14ac:dyDescent="0.3">
      <c r="B151" s="8" t="s">
        <v>108</v>
      </c>
      <c r="C151" s="6">
        <v>0</v>
      </c>
      <c r="D151" s="6">
        <v>0</v>
      </c>
      <c r="E151" s="25">
        <v>0</v>
      </c>
      <c r="F151" s="6">
        <v>0</v>
      </c>
      <c r="G151" s="6">
        <v>0</v>
      </c>
      <c r="H151" s="6">
        <v>0</v>
      </c>
      <c r="I151" s="6">
        <v>0</v>
      </c>
      <c r="J151" s="6">
        <v>1.1111111111111112E-2</v>
      </c>
      <c r="K151"/>
    </row>
    <row r="152" spans="2:11" x14ac:dyDescent="0.3">
      <c r="B152" s="8" t="s">
        <v>110</v>
      </c>
      <c r="C152" s="6">
        <v>0</v>
      </c>
      <c r="D152" s="6">
        <v>0</v>
      </c>
      <c r="E152" s="25">
        <v>0</v>
      </c>
      <c r="F152" s="6">
        <v>0</v>
      </c>
      <c r="G152" s="6">
        <v>0</v>
      </c>
      <c r="H152" s="6">
        <v>0</v>
      </c>
      <c r="I152" s="6">
        <v>0</v>
      </c>
      <c r="J152" s="6">
        <v>1.1111111111111112E-2</v>
      </c>
      <c r="K152"/>
    </row>
    <row r="153" spans="2:11" x14ac:dyDescent="0.3">
      <c r="B153" s="8" t="s">
        <v>186</v>
      </c>
      <c r="C153" s="6">
        <v>0.5</v>
      </c>
      <c r="D153" s="6">
        <v>0</v>
      </c>
      <c r="E153" s="25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0.16666666666666666</v>
      </c>
      <c r="K153"/>
    </row>
    <row r="154" spans="2:11" x14ac:dyDescent="0.3">
      <c r="B154" s="8" t="s">
        <v>187</v>
      </c>
      <c r="C154" s="6">
        <v>0.5</v>
      </c>
      <c r="D154" s="6">
        <v>0</v>
      </c>
      <c r="E154" s="25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0.16666666666666666</v>
      </c>
      <c r="K154"/>
    </row>
    <row r="155" spans="2:11" x14ac:dyDescent="0.3">
      <c r="B155" s="23" t="s">
        <v>146</v>
      </c>
      <c r="C155" s="20">
        <v>0.25</v>
      </c>
      <c r="D155" s="20">
        <v>0</v>
      </c>
      <c r="E155" s="27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8.8888888888888878E-2</v>
      </c>
      <c r="K155"/>
    </row>
    <row r="156" spans="2:11" x14ac:dyDescent="0.3">
      <c r="B156"/>
      <c r="C156"/>
      <c r="D156"/>
      <c r="E156"/>
      <c r="F156"/>
      <c r="G156"/>
      <c r="H156"/>
      <c r="I156"/>
      <c r="J156"/>
      <c r="K156"/>
    </row>
    <row r="157" spans="2:11" x14ac:dyDescent="0.3">
      <c r="B157"/>
      <c r="C157"/>
      <c r="D157"/>
      <c r="E157"/>
      <c r="F157"/>
      <c r="G157"/>
      <c r="H157"/>
      <c r="I157"/>
      <c r="J157"/>
      <c r="K157"/>
    </row>
    <row r="158" spans="2:11" x14ac:dyDescent="0.3">
      <c r="B158"/>
      <c r="C158"/>
      <c r="D158"/>
      <c r="E158"/>
      <c r="F158"/>
      <c r="G158"/>
      <c r="H158"/>
      <c r="I158"/>
      <c r="J158"/>
      <c r="K158"/>
    </row>
    <row r="159" spans="2:11" x14ac:dyDescent="0.3">
      <c r="B159"/>
      <c r="C159"/>
      <c r="D159"/>
      <c r="E159"/>
      <c r="F159"/>
      <c r="G159"/>
      <c r="H159"/>
      <c r="I159"/>
      <c r="J159"/>
      <c r="K159"/>
    </row>
    <row r="160" spans="2:11" x14ac:dyDescent="0.3">
      <c r="B160"/>
      <c r="C160"/>
      <c r="D160"/>
      <c r="E160"/>
      <c r="F160"/>
      <c r="G160"/>
      <c r="H160"/>
      <c r="I160"/>
      <c r="J160"/>
      <c r="K160"/>
    </row>
    <row r="161" spans="2:11" x14ac:dyDescent="0.3">
      <c r="B161"/>
      <c r="C161"/>
      <c r="D161"/>
      <c r="E161"/>
      <c r="F161"/>
      <c r="G161"/>
      <c r="H161"/>
      <c r="I161"/>
      <c r="J161"/>
      <c r="K161"/>
    </row>
    <row r="162" spans="2:11" x14ac:dyDescent="0.3">
      <c r="B162"/>
      <c r="C162"/>
      <c r="D162"/>
      <c r="E162"/>
      <c r="F162"/>
      <c r="G162"/>
      <c r="H162"/>
      <c r="I162"/>
      <c r="J162"/>
      <c r="K162"/>
    </row>
    <row r="163" spans="2:11" x14ac:dyDescent="0.3">
      <c r="B163"/>
      <c r="C163"/>
      <c r="D163"/>
      <c r="E163"/>
      <c r="F163"/>
      <c r="G163"/>
      <c r="H163"/>
      <c r="I163"/>
      <c r="J163"/>
      <c r="K163"/>
    </row>
    <row r="164" spans="2:11" x14ac:dyDescent="0.3">
      <c r="B164"/>
      <c r="C164"/>
      <c r="D164"/>
      <c r="E164"/>
      <c r="F164"/>
      <c r="G164"/>
      <c r="H164"/>
      <c r="I164"/>
      <c r="J164"/>
      <c r="K164"/>
    </row>
    <row r="165" spans="2:11" x14ac:dyDescent="0.3">
      <c r="B165"/>
      <c r="C165"/>
      <c r="D165"/>
      <c r="E165"/>
      <c r="F165"/>
      <c r="G165"/>
      <c r="H165"/>
      <c r="I165"/>
      <c r="J165"/>
      <c r="K165"/>
    </row>
    <row r="166" spans="2:11" x14ac:dyDescent="0.3">
      <c r="B166"/>
      <c r="C166"/>
      <c r="D166"/>
      <c r="E166"/>
      <c r="F166"/>
      <c r="G166"/>
      <c r="H166"/>
      <c r="I166"/>
      <c r="J166"/>
      <c r="K166"/>
    </row>
    <row r="167" spans="2:11" x14ac:dyDescent="0.3">
      <c r="B167"/>
      <c r="C167"/>
      <c r="D167"/>
      <c r="E167"/>
      <c r="F167"/>
      <c r="G167"/>
      <c r="H167"/>
      <c r="I167"/>
      <c r="J167"/>
      <c r="K167"/>
    </row>
    <row r="168" spans="2:11" x14ac:dyDescent="0.3">
      <c r="B168"/>
      <c r="C168"/>
      <c r="D168"/>
      <c r="E168"/>
      <c r="F168"/>
      <c r="G168"/>
      <c r="H168"/>
      <c r="I168"/>
      <c r="J168"/>
      <c r="K168"/>
    </row>
    <row r="169" spans="2:11" x14ac:dyDescent="0.3">
      <c r="B169"/>
      <c r="C169"/>
      <c r="D169"/>
      <c r="E169"/>
      <c r="F169"/>
      <c r="G169"/>
      <c r="H169"/>
      <c r="I169"/>
      <c r="J169"/>
      <c r="K169"/>
    </row>
    <row r="170" spans="2:11" x14ac:dyDescent="0.3">
      <c r="B170"/>
      <c r="C170"/>
      <c r="D170"/>
      <c r="E170"/>
      <c r="F170"/>
      <c r="G170"/>
      <c r="H170"/>
      <c r="I170"/>
      <c r="J170"/>
      <c r="K170"/>
    </row>
    <row r="171" spans="2:11" x14ac:dyDescent="0.3">
      <c r="B171"/>
      <c r="C171"/>
      <c r="D171"/>
      <c r="E171"/>
      <c r="F171"/>
      <c r="G171"/>
      <c r="H171"/>
      <c r="I171"/>
      <c r="J171"/>
      <c r="K171"/>
    </row>
    <row r="172" spans="2:11" x14ac:dyDescent="0.3">
      <c r="B172"/>
      <c r="C172"/>
      <c r="D172"/>
      <c r="E172"/>
      <c r="F172"/>
      <c r="G172"/>
      <c r="H172"/>
      <c r="I172"/>
      <c r="J172"/>
      <c r="K172"/>
    </row>
    <row r="173" spans="2:11" x14ac:dyDescent="0.3">
      <c r="B173"/>
      <c r="C173"/>
      <c r="D173"/>
      <c r="E173"/>
      <c r="F173"/>
      <c r="G173"/>
      <c r="H173"/>
      <c r="I173"/>
      <c r="J173"/>
      <c r="K173"/>
    </row>
    <row r="174" spans="2:11" x14ac:dyDescent="0.3">
      <c r="B174"/>
      <c r="C174"/>
      <c r="D174"/>
      <c r="E174"/>
      <c r="F174"/>
      <c r="G174"/>
      <c r="H174"/>
      <c r="I174"/>
      <c r="J174"/>
      <c r="K174"/>
    </row>
    <row r="175" spans="2:11" x14ac:dyDescent="0.3">
      <c r="B175"/>
      <c r="C175"/>
      <c r="D175"/>
      <c r="E175"/>
      <c r="F175"/>
      <c r="G175"/>
      <c r="H175"/>
      <c r="I175"/>
      <c r="J175"/>
      <c r="K175"/>
    </row>
    <row r="176" spans="2:11" x14ac:dyDescent="0.3">
      <c r="B176"/>
      <c r="C176"/>
      <c r="D176"/>
      <c r="E176"/>
      <c r="F176"/>
      <c r="G176"/>
      <c r="H176"/>
      <c r="I176"/>
      <c r="J176"/>
      <c r="K176"/>
    </row>
    <row r="177" spans="2:11" x14ac:dyDescent="0.3">
      <c r="B177"/>
      <c r="C177"/>
      <c r="D177"/>
      <c r="E177"/>
      <c r="F177"/>
      <c r="G177"/>
      <c r="H177"/>
      <c r="I177"/>
      <c r="J177"/>
      <c r="K177"/>
    </row>
    <row r="178" spans="2:11" x14ac:dyDescent="0.3">
      <c r="B178"/>
      <c r="C178"/>
      <c r="D178"/>
      <c r="E178"/>
      <c r="F178"/>
      <c r="G178"/>
      <c r="H178"/>
      <c r="I178"/>
      <c r="J178"/>
      <c r="K178"/>
    </row>
    <row r="179" spans="2:11" x14ac:dyDescent="0.3">
      <c r="B179"/>
      <c r="C179"/>
      <c r="D179"/>
      <c r="E179"/>
      <c r="F179"/>
      <c r="G179"/>
      <c r="H179"/>
      <c r="I179"/>
      <c r="J179"/>
      <c r="K179"/>
    </row>
    <row r="180" spans="2:11" x14ac:dyDescent="0.3">
      <c r="B180"/>
      <c r="C180"/>
      <c r="D180"/>
      <c r="E180"/>
      <c r="F180"/>
      <c r="G180"/>
      <c r="H180"/>
      <c r="I180"/>
      <c r="J180"/>
      <c r="K180"/>
    </row>
    <row r="181" spans="2:11" x14ac:dyDescent="0.3">
      <c r="B181"/>
      <c r="C181"/>
      <c r="D181"/>
      <c r="E181"/>
      <c r="F181"/>
      <c r="G181"/>
      <c r="H181"/>
      <c r="I181"/>
      <c r="J181"/>
      <c r="K181"/>
    </row>
    <row r="182" spans="2:11" x14ac:dyDescent="0.3">
      <c r="B182"/>
      <c r="C182"/>
      <c r="D182"/>
      <c r="E182"/>
      <c r="F182"/>
      <c r="G182"/>
      <c r="H182"/>
      <c r="I182"/>
      <c r="J182"/>
      <c r="K182"/>
    </row>
    <row r="183" spans="2:11" x14ac:dyDescent="0.3">
      <c r="B183"/>
      <c r="C183"/>
      <c r="D183"/>
      <c r="E183"/>
      <c r="F183"/>
      <c r="G183"/>
      <c r="H183"/>
      <c r="I183"/>
      <c r="J183"/>
      <c r="K183"/>
    </row>
    <row r="184" spans="2:11" x14ac:dyDescent="0.3">
      <c r="B184"/>
      <c r="C184"/>
      <c r="D184"/>
      <c r="E184"/>
      <c r="F184"/>
      <c r="G184"/>
      <c r="H184"/>
      <c r="I184"/>
      <c r="J184"/>
      <c r="K184"/>
    </row>
    <row r="185" spans="2:11" x14ac:dyDescent="0.3">
      <c r="B185"/>
      <c r="C185"/>
      <c r="D185"/>
      <c r="E185"/>
      <c r="F185"/>
      <c r="G185"/>
      <c r="H185"/>
      <c r="I185"/>
      <c r="J185"/>
      <c r="K185"/>
    </row>
    <row r="186" spans="2:11" x14ac:dyDescent="0.3">
      <c r="B186"/>
      <c r="C186"/>
      <c r="D186"/>
      <c r="E186"/>
      <c r="F186"/>
      <c r="G186"/>
      <c r="H186"/>
      <c r="I186"/>
      <c r="J186"/>
      <c r="K186"/>
    </row>
    <row r="187" spans="2:11" x14ac:dyDescent="0.3">
      <c r="B187"/>
      <c r="C187"/>
      <c r="D187"/>
      <c r="E187"/>
      <c r="F187"/>
      <c r="G187"/>
      <c r="H187"/>
      <c r="I187"/>
      <c r="J187"/>
      <c r="K187"/>
    </row>
    <row r="188" spans="2:11" x14ac:dyDescent="0.3">
      <c r="B188"/>
      <c r="C188"/>
      <c r="D188"/>
      <c r="E188"/>
      <c r="F188"/>
      <c r="G188"/>
      <c r="H188"/>
      <c r="I188"/>
      <c r="J188"/>
      <c r="K188"/>
    </row>
    <row r="189" spans="2:11" x14ac:dyDescent="0.3">
      <c r="B189"/>
      <c r="C189"/>
      <c r="D189"/>
      <c r="E189"/>
      <c r="F189"/>
      <c r="G189"/>
      <c r="H189"/>
      <c r="I189"/>
      <c r="J189"/>
      <c r="K189"/>
    </row>
    <row r="190" spans="2:11" x14ac:dyDescent="0.3">
      <c r="B190"/>
      <c r="C190"/>
      <c r="D190"/>
      <c r="E190"/>
      <c r="F190"/>
      <c r="G190"/>
      <c r="H190"/>
      <c r="I190"/>
      <c r="J190"/>
      <c r="K190"/>
    </row>
    <row r="191" spans="2:11" x14ac:dyDescent="0.3">
      <c r="B191"/>
      <c r="C191"/>
      <c r="D191"/>
      <c r="E191"/>
      <c r="F191"/>
      <c r="G191"/>
      <c r="H191"/>
      <c r="I191"/>
      <c r="J191"/>
      <c r="K191"/>
    </row>
    <row r="192" spans="2:11" x14ac:dyDescent="0.3">
      <c r="B192"/>
      <c r="C192"/>
      <c r="D192"/>
      <c r="E192"/>
      <c r="F192"/>
      <c r="G192"/>
      <c r="H192"/>
      <c r="I192"/>
      <c r="J192"/>
      <c r="K192"/>
    </row>
    <row r="193" spans="2:11" x14ac:dyDescent="0.3">
      <c r="B193"/>
      <c r="C193"/>
      <c r="D193"/>
      <c r="E193"/>
      <c r="F193"/>
      <c r="G193"/>
      <c r="H193"/>
      <c r="I193"/>
      <c r="J193"/>
      <c r="K193"/>
    </row>
    <row r="194" spans="2:11" x14ac:dyDescent="0.3">
      <c r="B194"/>
      <c r="C194"/>
      <c r="D194"/>
      <c r="E194"/>
      <c r="F194"/>
      <c r="G194"/>
      <c r="H194"/>
      <c r="I194"/>
      <c r="J194"/>
      <c r="K194"/>
    </row>
    <row r="195" spans="2:11" x14ac:dyDescent="0.3">
      <c r="B195"/>
      <c r="C195"/>
      <c r="D195"/>
      <c r="E195"/>
      <c r="F195"/>
      <c r="G195"/>
      <c r="H195"/>
      <c r="I195"/>
      <c r="J195"/>
      <c r="K195"/>
    </row>
    <row r="196" spans="2:11" x14ac:dyDescent="0.3">
      <c r="B196"/>
      <c r="C196"/>
      <c r="D196"/>
      <c r="F196"/>
      <c r="G196"/>
      <c r="H196"/>
      <c r="I196"/>
      <c r="J196"/>
    </row>
    <row r="197" spans="2:11" x14ac:dyDescent="0.3">
      <c r="B197"/>
      <c r="C197"/>
      <c r="D197"/>
      <c r="F197"/>
      <c r="G197"/>
      <c r="H197"/>
      <c r="I197"/>
      <c r="J197"/>
    </row>
    <row r="198" spans="2:11" x14ac:dyDescent="0.3">
      <c r="B198"/>
      <c r="C198"/>
      <c r="D198"/>
      <c r="F198"/>
      <c r="G198"/>
      <c r="H198"/>
      <c r="I198"/>
      <c r="J198"/>
    </row>
    <row r="199" spans="2:11" x14ac:dyDescent="0.3">
      <c r="B199"/>
      <c r="C199" s="1"/>
      <c r="D199"/>
      <c r="F199"/>
      <c r="G199"/>
      <c r="H199"/>
      <c r="I199"/>
      <c r="J199"/>
    </row>
    <row r="200" spans="2:11" x14ac:dyDescent="0.3">
      <c r="B200"/>
      <c r="C200" s="1"/>
      <c r="D200"/>
      <c r="F200"/>
      <c r="G200"/>
      <c r="H200"/>
      <c r="I200"/>
      <c r="J200"/>
    </row>
    <row r="201" spans="2:11" x14ac:dyDescent="0.3">
      <c r="B201"/>
      <c r="C201" s="1"/>
      <c r="D201"/>
      <c r="F201"/>
      <c r="G201"/>
      <c r="H201"/>
      <c r="I201"/>
      <c r="J201"/>
    </row>
    <row r="202" spans="2:11" x14ac:dyDescent="0.3">
      <c r="B202"/>
      <c r="C202" s="1"/>
      <c r="D202"/>
      <c r="F202"/>
      <c r="G202"/>
      <c r="H202"/>
      <c r="I202"/>
      <c r="J202"/>
    </row>
    <row r="203" spans="2:11" x14ac:dyDescent="0.3">
      <c r="B203"/>
      <c r="C203" s="1"/>
      <c r="D203"/>
      <c r="F203"/>
      <c r="G203"/>
      <c r="H203"/>
      <c r="I203"/>
      <c r="J203"/>
    </row>
  </sheetData>
  <mergeCells count="5">
    <mergeCell ref="B149:E149"/>
    <mergeCell ref="B3:C3"/>
    <mergeCell ref="B12:F12"/>
    <mergeCell ref="B59:G59"/>
    <mergeCell ref="B104:E104"/>
  </mergeCells>
  <conditionalFormatting pivot="1" sqref="C151:J15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{66C968BE-9755-4954-BFFD-78912E1FDB28}</x14:id>
        </ext>
      </extLst>
    </cfRule>
  </conditionalFormatting>
  <conditionalFormatting pivot="1" sqref="C106:E110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{17DC27EC-AA54-45E0-8442-40E8DF8192BB}</x14:id>
        </ext>
      </extLst>
    </cfRule>
  </conditionalFormatting>
  <conditionalFormatting pivot="1" sqref="C61:G6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{574852D5-D93F-49DB-8219-34D83DDDD053}</x14:id>
        </ext>
      </extLst>
    </cfRule>
  </conditionalFormatting>
  <conditionalFormatting pivot="1" sqref="C14:F18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{EE234806-FB38-41C6-8D71-7DA3175985FA}</x14:id>
        </ext>
      </extLst>
    </cfRule>
  </conditionalFormatting>
  <conditionalFormatting sqref="B5:B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{46682630-D8FA-466F-9CA6-DA1B25454471}</x14:id>
        </ext>
      </extLst>
    </cfRule>
  </conditionalFormatting>
  <pageMargins left="0.7" right="0.7" top="0.75" bottom="0.75" header="0.3" footer="0.3"/>
  <pageSetup paperSize="9" orientation="portrait" horizontalDpi="0" verticalDpi="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6C968BE-9755-4954-BFFD-78912E1FD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C151:J155</xm:sqref>
        </x14:conditionalFormatting>
        <x14:conditionalFormatting xmlns:xm="http://schemas.microsoft.com/office/excel/2006/main" pivot="1">
          <x14:cfRule type="dataBar" id="{17DC27EC-AA54-45E0-8442-40E8DF8192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C106:E110</xm:sqref>
        </x14:conditionalFormatting>
        <x14:conditionalFormatting xmlns:xm="http://schemas.microsoft.com/office/excel/2006/main" pivot="1">
          <x14:cfRule type="dataBar" id="{574852D5-D93F-49DB-8219-34D83DDDD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C61:G65</xm:sqref>
        </x14:conditionalFormatting>
        <x14:conditionalFormatting xmlns:xm="http://schemas.microsoft.com/office/excel/2006/main" pivot="1">
          <x14:cfRule type="dataBar" id="{EE234806-FB38-41C6-8D71-7DA3175985F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C14:F18</xm:sqref>
        </x14:conditionalFormatting>
        <x14:conditionalFormatting xmlns:xm="http://schemas.microsoft.com/office/excel/2006/main">
          <x14:cfRule type="dataBar" id="{46682630-D8FA-466F-9CA6-DA1B254544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B5:B9</xm:sqref>
        </x14:conditionalFormatting>
      </x14:conditionalFormattings>
    </ex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71B1-EE10-4AB7-846D-2FC5031A062A}">
  <sheetPr>
    <tabColor theme="9" tint="-0.249977111117893"/>
  </sheetPr>
  <dimension ref="A34:A77"/>
  <sheetViews>
    <sheetView showGridLines="0" topLeftCell="A16" zoomScale="85" zoomScaleNormal="85" workbookViewId="0">
      <selection activeCell="S42" sqref="S42"/>
    </sheetView>
  </sheetViews>
  <sheetFormatPr baseColWidth="10" defaultRowHeight="14.4" x14ac:dyDescent="0.3"/>
  <cols>
    <col min="1" max="1" width="3.109375" customWidth="1"/>
  </cols>
  <sheetData>
    <row r="34" ht="7.2" customHeight="1" x14ac:dyDescent="0.3"/>
    <row r="35" ht="100.8" customHeight="1" x14ac:dyDescent="0.3"/>
    <row r="77" ht="28.8" customHeight="1" x14ac:dyDescent="0.3"/>
  </sheetData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B C D 0 B B F 6 - 6 3 4 8 - 4 0 A 6 - B 8 4 2 - 8 B 1 3 1 0 9 A F 9 4 E } "   T o u r I d = " 1 2 e c a 0 9 e - 7 c 5 a - 4 3 f 7 - a f d c - 8 8 0 c c 5 4 d c a 5 c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p U A A A K V A T / j K k w A A A k A S U R B V H h e 7 d z Z b x v X F Q b w 7 3 K 4 k 5 J t 2 Z T s S r Y T J 3 Y L F E G D F n k q 0 A c H B Y q i e W x R 9 C H t U 9 c 0 f 0 K B v v S f K J C i D y 3 Q A g X a p l 6 y O G 4 S y 9 b i r b a z V J I t L 5 I j W Z I l 7 j P D 4 U z v v a S X I C y M I I d D P X w / 4 o D M i K a I 0 J / P u Z d D q n + 8 O x W B i E S o f 7 4 3 z U A R C U l 0 r 4 l I A A N F J E i P f D M c + Y i E q N f f Z 6 C I p H D k I x L E Q B E J U v 8 6 M 8 u R j 0 g I O x S R I A a K S J A e + c 5 z 5 C M S o o 5 N M l B E U j j y E Q n S H e o C O x S R E H X s L A N F J E U d Z 6 C I x H A N R S R I H T 9 3 k R 2 K S A g 7 F J E g d Y I d i k i M D t Q l B o p I i D o x x U A R S e E a i k i Q O j l 1 m R 2 K S I g 6 O c 1 A E U n h y E c k S L 3 B D k U k R g f q P w w U k R D 1 x g w D R S S F a y g i Q e r N m S v s U E R C 1 J u z D B S R F I 5 8 R I J 0 h 7 r K D k U k R L 1 1 n o E i k s K R j 0 g Q A 0 U k S I 9 8 1 z j y E Q l R b 1 9 g o I i k c O Q j E q Q 7 1 A f s U E R C 1 K m L D N R 2 l 0 j o Q S K K E O q i 7 Y 2 B 2 o Z a 6 a / A 8 3 y 8 s N 8 F / D I y 6 T S S q R T q 9 Q a c 7 B C K G Y U b m z n c 3 1 x E 0 A 6 7 f 4 q 2 A x 2 o D x m o 7 U C l U A s n 0 G 6 3 d T P q v C R P j 7 R w a H d g b z c b d e T y B X v b 8 F w X T R S x p 6 h w 6 e Y q / I D B 2 g 6 4 K b E N N N Q z K L f 2 I Q g C h G F o A 2 X q x k Y S b q D s 7 Y d h 6 o Y t k 8 1 i K O X p A A Y 4 U i p g y x 2 z x 2 m w 1 D u X 2 K E G J p F D 2 R 9 9 G K L / Z 2 c u x P P j P p L 6 n 7 9 6 v Y 5 C o R M u 0 8 0 c x 7 G 3 T 8 3 n 0 A 5 a y O I e i n l 2 q 0 F h o A Y k U h k d p r G H 3 e h J D u 5 q w 0 x 1 z 4 4 0 k F A K p 2 8 U u z 8 B H B 0 0 s 5 R S + r j n N j C c X k c + q 7 o / p T j p l 8 L 8 j 2 f F W 4 n P F S b j 1 q a D 5 b K D V C p l O 9 M D C f 1 w n T C Z a T B C O p P D e r W A S t W s v R 7 / n a w 4 S r 1 z + S N 2 q J i V W w e e O O Y 9 y d c n f K T C K k K 9 h p p d 7 a y f 8 u k I D V 8 h 8 D 1 s b q z g y 0 8 n 7 X G K j z r N Q M W q j m f g e d 4 X C t P j H L T w w n g F 0 7 d z i J y 8 P W Y e u 7 K 1 g c 1 7 S / j G 1 0 r 2 G M W D I 1 + s 5 c D 3 f b E w G W 2 k M L W 8 G 2 2 / 2 j 2 i f 5 O e / 1 K p N N L Z P G o 1 z x x h x V S J H s d Y f a p a d F A 0 T I 9 L 5 M a w K x / i x S M u j j 7 r w k k m k d S h u n x l u e d z Y f W n + D 5 U j M z 7 T P 0 K l L H Z 6 P 7 7 q C I c P e x j V 0 H 3 x F Q G U c i p P i 4 J p V 8 C X v p / c a M J u x E h b U f 2 0 W P m U p 3 g m J H P j J b j m T U k H A d n J 6 8 + 9 k x 4 6 e e F H S o m r b D z B q y 0 s v v o J Z z Y E W B l Z d X e T i Y d j O w e Q S m c x 1 a 5 Y Y 9 R / 3 E N F V O 1 Y z i J d X Q o x N 6 9 Y 7 h 7 9 x N 7 Z n q k O + J T B w / A 9 q 0 e z 4 k l X + Z 9 w V 7 H W c J l / n L 3 c / 1 k T C 5 m 7 P W O 4 W G 0 9 X o t a L f t m 8 D D m X b P 5 8 S S L 2 6 b x 1 R h 9 O j s h n 4 L 2 g H m 5 x d Q r V R s q P Y W u X U e V 3 H k i 6 m C V k v f 6 L + 6 G 9 o T Z s f H v 6 S v k 3 Z z w v d 1 o H o 8 J 5 Z 8 c V M i J r 7 n d m / 1 U 4 T 3 r i d x 9 c o 1 e D p I j U Y D r u v q M h 2 K 4 s B t 8 5 g u v l t H G P Z 3 7 A v b I V q + D l A Q w d M h q l S q c J s u 1 r b c x 5 4 J L / 2 8 s E P F x N O B 8 n W 3 6 B c T V h O m l u 6 E x X w K a 2 t r + m i E S r W C 1 S p f 5 r h w D R V T H T l U Q L N R t R 8 C l B Z F o T 3 D 3 N N h e n 7 0 P n K 5 n P 1 i l 1 q 9 j q X V M r 7 9 n W / 1 f E 4 s + e I u X 0 y V S S d R r 2 2 h U T c f u Z A b / U x n M u s z z 2 1 2 u q D u U p V q E + v r G 1 j f r G H p f o g D B y f 0 P X s / L 5 Z s 8 X 2 o G C t o l t G o m l B V E H z B T m W 7 k n 4 M 3 w S p 2 d B r p T q + u n t T h 7 Z u O 2 F T h + z K z T r S 6 X T P 5 8 L q U 7 3 / w Q L P n I z R 5 N Q t D O 3 c g 1 x h G N l c H s l U p v O 9 e 5 + D + W I W s w 0 f t D y 9 b v J 0 h z L d q Y n n S v d R r V Q x N d f A x s Y 6 6 j q 8 v 3 z 1 J 9 0 / R X H g a j V m a c d F 5 H b + s t e r Z T T 1 C G g C Y U J i u k 5 P U W R H u 6 D l 6 + B 0 u p H b r N n r Z q O m O 1 4 N + z N L W N 2 o 4 c z H T W x u m c f e w u g Y P 1 w Y N 9 2 h r r N D x e z Y s W k M 7 S o h r 7 t U R n e p d D o L J 5 m y n 2 F K J B x 7 t r g p c x J e p C / 2 4 / I 6 U O Y 0 I r O p Y a q l w 9 X p T i 6 K T g 0 j q Q p m r r u o V 8 q o l N e R d B z 8 7 F c v d 3 8 j x U W d + Z C B G o R T J 9 5 F l B 1 F L l + 0 n 6 w 1 n 7 A 1 o T K B s i O g C Z R h u 1 N o O 5 Q p e 4 6 e C Z O u w H f t z t 7 + w h a u 3 f b 0 + q m M W m U L j p P A z 1 9 5 u R N K i h U D N U B / / c v b K A z t R N a E S n c p 8 w l b E y q l A 2 W 7 l L 6 Y E 2 r N K G j D 1 O 1 Q D w J l R k W z K W H G P j M 6 m s 2 I p O 5 y v / j 1 j 7 u / g e K m A 3 W D g R q g P / 7 h b 8 g X d + r R r / B o 9 H O S O l A m V H b q s 2 e q 2 w 6 l A 2 V 2 9 k y g z K h n t s g 9 s 4 b S Q T L 3 M V 8 x x j F v s N Q k A z V w J 4 / / G 8 t 3 7 y G b L S K Z z u g u o 0 c / + 4 2 w n Z G t 0 6 F C u 3 F h 1 0 / d n b 2 2 V 7 f f a W 5 G x L G x U X z / h 9 + z 9 6 f B U Z M f M V D b x e t / f w t L d 5 b 1 y J e 0 o V J 6 P b V v O M R Q R n c m O + 4 F 9 u z x u h d h p W o 2 M B I o l f b g B z 9 6 q f s I N G g 6 U I s M 1 D Z j u t G 1 s 6 c x t 7 C E V t B G M a 3 H O S e y 6 y r z 0 Y z S v g k 8 9 8 2 j 3 S 5 G 2 w k D R S R I n f 2 Y g S K S w j M l i A T p D n W T H Y p I C D s U k S B 1 7 r / s U E R S d K B u M V B E Q j j y E Q l S 5 + b Y o Y i k q K m 5 2 w w U k R C O f E S C 1 N Q 8 O x S R F D X N Q B G J 0 Y G 6 w 0 A R C e E a i k i Q m l 5 g h y K S o m Y W l h g o I i E c + Y g E q Z n r 7 F B E U n S g l h k o I i F q l o E i E s M 1 F J E g N X v j L j s U k R B 2 K C J B 6 j w 7 F J E Y d X 6 R g S K S o g P 1 C Q N F J E R d Y K C I x K g L N x k o I i k 6 U C s M F J E Q b p s T C V I X 2 a G I x K i L t 1 Y Z K C I h H P m I B D F Q R I L U p d s c + Y i k 6 E D d Y 6 C I h H D k I x L 0 q U D 9 9 t W f I u V 0 D u V S n W v v / o q 9 J q I n S y i l 8 K D s g a h t g 5 V Q C e S S Q N p x M K J v 3 F u c w 2 g x 8 / C + L B a r R 1 2 + s / Z w D X X s T 6 9 h 8 f o C X v n N 7 + x / D 6 W T a A Z t t P U 9 0 l E L u W w O W 2 7 L / o y I P u t T g S K i z / r z a 7 / H o c O H c X l 2 B n v H J 1 C t l L G n N I p m o 4 H F h X n s L p X w 4 n d f w v 6 D T + F / y d k + B u a y A S g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9 b 9 9 8 9 2 - 7 0 3 0 - 4 e 9 6 - 8 0 6 5 - 0 b c 8 8 a d d b 2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 - 1 6 . 1 1 1 8 2 4 2 4 4 6 9 2 9 7 9 < / L a t i t u d e > < L o n g i t u d e > - 1 1 2 . 8 7 6 0 6 4 9 5 9 1 9 3 8 5 < / L o n g i t u d e > < R o t a t i o n > 0 < / R o t a t i o n > < P i v o t A n g l e > 0 . 0 0 1 7 9 7 9 1 2 4 8 2 0 2 6 8 7 5 5 < / P i v o t A n g l e > < D i s t a n c e > 8 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A k A S U R B V H h e 7 d z Z b x v X F Q b w 7 3 K 4 k 5 J t 2 Z T s S r Y T J 3 Y L F E G D F n k q 0 A c H B Y q i e W x R 9 C H t U 9 c 0 f 0 K B v v S f K J C i D y 3 Q A g X a p l 6 y O G 4 S y 9 b i r b a z V J I t L 5 I j W Z I l 7 j P D 4 U z v v a S X I C y M I I d D P X w / 4 o D M i K a I 0 J / P u Z d D q n + 8 O x W B i E S o f 7 4 3 z U A R C U l 0 r 4 l I A A N F J E i P f D M c + Y i E q N f f Z 6 C I p H D k I x L E Q B E J U v 8 6 M 8 u R j 0 g I O x S R I A a K S J A e + c 5 z 5 C M S o o 5 N M l B E U j j y E Q n S H e o C O x S R E H X s L A N F J E U d Z 6 C I x H A N R S R I H T 9 3 k R 2 K S A g 7 F J E g d Y I d i k i M D t Q l B o p I i D o x x U A R S e E a i k i Q O j l 1 m R 2 K S I g 6 O c 1 A E U n h y E c k S L 3 B D k U k R g f q P w w U k R D 1 x g w D R S S F a y g i Q e r N m S v s U E R C 1 J u z D B S R F I 5 8 R I J 0 h 7 r K D k U k R L 1 1 n o E i k s K R j 0 g Q A 0 U k S I 9 8 1 z j y E Q l R b 1 9 g o I i k c O Q j E q Q 7 1 A f s U E R C 1 K m L D N R 2 l 0 j o Q S K K E O q i 7 Y 2 B 2 o Z a 6 a / A 8 3 y 8 s N 8 F / D I y 6 T S S q R T q 9 Q a c 7 B C K G Y U b m z n c 3 1 x E 0 A 6 7 f 4 q 2 A x 2 o D x m o 7 U C l U A s n 0 G 6 3 d T P q v C R P j 7 R w a H d g b z c b d e T y B X v b 8 F w X T R S x p 6 h w 6 e Y q / I D B 2 g 6 4 K b E N N N Q z K L f 2 I Q g C h G F o A 2 X q x k Y S b q D s 7 Y d h 6 o Y t k 8 1 i K O X p A A Y 4 U i p g y x 2 z x 2 m w 1 D u X 2 K E G J p F D 2 R 9 9 G K L / Z 2 c u x P P j P p L 6 n 7 9 6 v Y 5 C o R M u 0 8 0 c x 7 G 3 T 8 3 n 0 A 5 a y O I e i n l 2 q 0 F h o A Y k U h k d p r G H 3 e h J D u 5 q w 0 x 1 z 4 4 0 k F A K p 2 8 U u z 8 B H B 0 0 s 5 R S + r j n N j C c X k c + q 7 o / p T j p l 8 L 8 j 2 f F W 4 n P F S b j 1 q a D 5 b K D V C p l O 9 M D C f 1 w n T C Z a T B C O p P D e r W A S t W s v R 7 / n a w 4 S r 1 z + S N 2 q J i V W w e e O O Y 9 y d c n f K T C K k K 9 h p p d 7 a y f 8 u k I D V 8 h 8 D 1 s b q z g y 0 8 n 7 X G K j z r N Q M W q j m f g e d 4 X C t P j H L T w w n g F 0 7 d z i J y 8 P W Y e u 7 K 1 g c 1 7 S / j G 1 0 r 2 G M W D I 1 + s 5 c D 3 f b E w G W 2 k M L W 8 G 2 2 / 2 j 2 i f 5 O e / 1 K p N N L Z P G o 1 z x x h x V S J H s d Y f a p a d F A 0 T I 9 L 5 M a w K x / i x S M u j j 7 r w k k m k d S h u n x l u e d z Y f W n + D 5 U j M z 7 T P 0 K l L H Z 6 P 7 7 q C I c P e x j V 0 H 3 x F Q G U c i p P i 4 J p V 8 C X v p / c a M J u x E h b U f 2 0 W P m U p 3 g m J H P j J b j m T U k H A d n J 6 8 + 9 k x 4 6 e e F H S o m r b D z B q y 0 s v v o J Z z Y E W B l Z d X e T i Y d j O w e Q S m c x 1 a 5 Y Y 9 R / 3 E N F V O 1 Y z i J d X Q o x N 6 9 Y 7 h 7 9 x N 7 Z n q k O + J T B w / A 9 q 0 e z 4 k l X + Z 9 w V 7 H W c J l / n L 3 c / 1 k T C 5 m 7 P W O 4 W G 0 9 X o t a L f t m 8 D D m X b P 5 8 S S L 2 6 b x 1 R h 9 O j s h n 4 L 2 g H m 5 x d Q r V R s q P Y W u X U e V 3 H k i 6 m C V k v f 6 L + 6 G 9 o T Z s f H v 6 S v k 3 Z z w v d 1 o H o 8 J 5 Z 8 c V M i J r 7 n d m / 1 U 4 T 3 r i d x 9 c o 1 e D p I j U Y D r u v q M h 2 K 4 s B t 8 5 g u v l t H G P Z 3 7 A v b I V q + D l A Q w d M h q l S q c J s u 1 r b c x 5 4 J L / 2 8 s E P F x N O B 8 n W 3 6 B c T V h O m l u 6 E x X w K a 2 t r + m i E S r W C 1 S p f 5 r h w D R V T H T l U Q L N R t R 8 C l B Z F o T 3 D 3 N N h e n 7 0 P n K 5 n P 1 i l 1 q 9 j q X V M r 7 9 n W / 1 f E 4 s + e I u X 0 y V S S d R r 2 2 h U T c f u Z A b / U x n M u s z z 2 1 2 u q D u U p V q E + v r G 1 j f r G H p f o g D B y f 0 P X s / L 5 Z s 8 X 2 o G C t o l t G o m l B V E H z B T m W 7 k n 4 M 3 w S p 2 d B r p T q + u n t T h 7 Z u O 2 F T h + z K z T r S 6 X T P 5 8 L q U 7 3 / w Q L P n I z R 5 N Q t D O 3 c g 1 x h G N l c H s l U p v O 9 e 5 + D + W I W s w 0 f t D y 9 b v J 0 h z L d q Y n n S v d R r V Q x N d f A x s Y 6 6 j q 8 v 3 z 1 J 9 0 / R X H g a j V m a c d F 5 H b + s t e r Z T T 1 C G g C Y U J i u k 5 P U W R H u 6 D l 6 + B 0 u p H b r N n r Z q O m O 1 4 N + z N L W N 2 o 4 c z H T W x u m c f e w u g Y P 1 w Y N 9 2 h r r N D x e z Y s W k M 7 S o h r 7 t U R n e p d D o L J 5 m y n 2 F K J B x 7 t r g p c x J e p C / 2 4 / I 6 U O Y 0 I r O p Y a q l w 9 X p T i 6 K T g 0 j q Q p m r r u o V 8 q o l N e R d B z 8 7 F c v d 3 8 j x U W d + Z C B G o R T J 9 5 F l B 1 F L l + 0 n 6 w 1 n 7 A 1 o T K B s i O g C Z R h u 1 N o O 5 Q p e 4 6 e C Z O u w H f t z t 7 + w h a u 3 f b 0 + q m M W m U L j p P A z 1 9 5 u R N K i h U D N U B / / c v b K A z t R N a E S n c p 8 w l b E y q l A 2 W 7 l L 6 Y E 2 r N K G j D 1 O 1 Q D w J l R k W z K W H G P j M 6 m s 2 I p O 5 y v / j 1 j 7 u / g e K m A 3 W D g R q g P / 7 h b 8 g X d + r R r / B o 9 H O S O l A m V H b q s 2 e q 2 w 6 l A 2 V 2 9 k y g z K h n t s g 9 s 4 b S Q T L 3 M V 8 x x j F v s N Q k A z V w J 4 / / G 8 t 3 7 y G b L S K Z z u g u o 0 c / + 4 2 w n Z G t 0 6 F C u 3 F h 1 0 / d n b 2 2 V 7 f f a W 5 G x L G x U X z / h 9 + z 9 6 f B U Z M f M V D b x e t / f w t L d 5 b 1 y J e 0 o V J 6 P b V v O M R Q R n c m O + 4 F 9 u z x u h d h p W o 2 M B I o l f b g B z 9 6 q f s I N G g 6 U I s M 1 D Z j u t G 1 s 6 c x t 7 C E V t B G M a 3 H O S e y 6 y r z 0 Y z S v g k 8 9 8 2 j 3 S 5 G 2 w k D R S R I n f 2 Y g S K S w j M l i A T p D n W T H Y p I C D s U k S B 1 7 r / s U E R S d K B u M V B E Q j j y E Q l S 5 + b Y o Y i k q K m 5 2 w w U k R C O f E S C 1 N Q 8 O x S R F D X N Q B G J 0 Y G 6 w 0 A R C e E a i k i Q m l 5 g h y K S o m Y W l h g o I i E c + Y g E q Z n r 7 F B E U n S g l h k o I i F q l o E i E s M 1 F J E g N X v j L j s U k R B 2 K C J B 6 j w 7 F J E Y d X 6 R g S K S o g P 1 C Q N F J E R d Y K C I x K g L N x k o I i k 6 U C s M F J E Q b p s T C V I X 2 a G I x K i L t 1 Y Z K C I h H P m I B D F Q R I L U p d s c + Y i k 6 E D d Y 6 C I h H D k I x L 0 q U D 9 9 t W f I u V 0 D u V S n W v v / o q 9 J q I n S y i l 8 K D s g a h t g 5 V Q C e S S Q N p x M K J v 3 F u c w 2 g x 8 / C + L B a r R 1 2 + s / Z w D X X s T 6 9 h 8 f o C X v n N 7 + x / D 6 W T a A Z t t P U 9 0 l E L u W w O W 2 7 L / o y I P u t T g S K i z / r z a 7 / H o c O H c X l 2 B n v H J 1 C t l L G n N I p m o 4 H F h X n s L p X w 4 n d f w v 6 D T + F / y d k + B u a y A S g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 G u i d = " 1 5 b b 8 2 6 e - a 7 0 8 - 4 a 8 7 - 9 e 5 3 - 7 d f b 9 8 b c c 1 b 5 "   R e v = " 1 "   R e v G u i d = " e 0 a 3 b 9 9 5 - e 4 4 5 - 4 8 3 a - b e 0 a - 9 d 0 5 9 d c a 5 e b a " 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F49E8609-339C-46A1-9BB4-6273F673FBF3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CD0BBF6-6348-40A6-B842-8B13109AF94E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Concentrado</vt:lpstr>
      <vt:lpstr>Análisis</vt:lpstr>
      <vt:lpstr>Dashbor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Andrade Antonium</dc:creator>
  <cp:lastModifiedBy>Andrade Antonium</cp:lastModifiedBy>
  <cp:lastPrinted>2020-04-14T14:23:30Z</cp:lastPrinted>
  <dcterms:created xsi:type="dcterms:W3CDTF">2020-02-05T04:19:08Z</dcterms:created>
  <dcterms:modified xsi:type="dcterms:W3CDTF">2021-01-31T01:28:30Z</dcterms:modified>
</cp:coreProperties>
</file>