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ocuments\Excel\"/>
    </mc:Choice>
  </mc:AlternateContent>
  <xr:revisionPtr revIDLastSave="0" documentId="13_ncr:1_{75DC31A7-6C2F-4D1A-A406-394FFE612568}" xr6:coauthVersionLast="47" xr6:coauthVersionMax="47" xr10:uidLastSave="{00000000-0000-0000-0000-000000000000}"/>
  <bookViews>
    <workbookView xWindow="-108" yWindow="-108" windowWidth="23256" windowHeight="12456" activeTab="4" xr2:uid="{00000000-000D-0000-FFFF-FFFF00000000}"/>
  </bookViews>
  <sheets>
    <sheet name="World_Cup_data" sheetId="1" r:id="rId1"/>
    <sheet name="Sheet1" sheetId="2" r:id="rId2"/>
    <sheet name="Sheet2" sheetId="3" r:id="rId3"/>
    <sheet name="Sheet3" sheetId="4" r:id="rId4"/>
    <sheet name="Sheet4" sheetId="5" r:id="rId5"/>
    <sheet name="Sheet5" sheetId="6" r:id="rId6"/>
    <sheet name="Analysis_sheet" sheetId="7" r:id="rId7"/>
  </sheets>
  <definedNames>
    <definedName name="_xlchart.v1.0" hidden="1">Sheet5!$D$4:$D$13</definedName>
    <definedName name="_xlchart.v1.1" hidden="1">Sheet5!$E$3</definedName>
    <definedName name="_xlchart.v1.2" hidden="1">Sheet5!$E$4:$E$13</definedName>
    <definedName name="_xlchart.v1.3" hidden="1">Sheet5!$D$4:$D$13</definedName>
    <definedName name="_xlchart.v1.4" hidden="1">Sheet5!$E$3</definedName>
    <definedName name="_xlchart.v1.5" hidden="1">Sheet5!$E$4:$E$13</definedName>
    <definedName name="_xlchart.v1.6" hidden="1">Sheet5!$D$4:$D$13</definedName>
    <definedName name="_xlchart.v1.7" hidden="1">Sheet5!$E$3</definedName>
    <definedName name="_xlchart.v1.8" hidden="1">Sheet5!$E$4:$E$13</definedName>
    <definedName name="Slicer_city">#N/A</definedName>
    <definedName name="Slicer_date">#N/A</definedName>
    <definedName name="Slicer_venue">#N/A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6" l="1"/>
  <c r="D6" i="6"/>
  <c r="D7" i="6"/>
  <c r="D8" i="6"/>
  <c r="D9" i="6"/>
  <c r="D10" i="6"/>
  <c r="D11" i="6"/>
  <c r="D12" i="6"/>
  <c r="D13" i="6"/>
  <c r="D4" i="6"/>
  <c r="E5" i="6"/>
  <c r="E6" i="6"/>
  <c r="E10" i="6"/>
  <c r="E12" i="6"/>
  <c r="E13" i="6"/>
  <c r="E7" i="6"/>
  <c r="E11" i="6"/>
  <c r="E8" i="6"/>
  <c r="E9" i="6"/>
  <c r="E4" i="6"/>
</calcChain>
</file>

<file path=xl/sharedStrings.xml><?xml version="1.0" encoding="utf-8"?>
<sst xmlns="http://schemas.openxmlformats.org/spreadsheetml/2006/main" count="783" uniqueCount="124">
  <si>
    <t>season</t>
  </si>
  <si>
    <t>team1</t>
  </si>
  <si>
    <t>team2</t>
  </si>
  <si>
    <t>date</t>
  </si>
  <si>
    <t>match_number</t>
  </si>
  <si>
    <t>venue</t>
  </si>
  <si>
    <t>city</t>
  </si>
  <si>
    <t>toss_winner</t>
  </si>
  <si>
    <t>toss_decision</t>
  </si>
  <si>
    <t>player_of_match</t>
  </si>
  <si>
    <t>umpire1</t>
  </si>
  <si>
    <t>umpire2</t>
  </si>
  <si>
    <t>reserve_umpire</t>
  </si>
  <si>
    <t>match_referee</t>
  </si>
  <si>
    <t>winner</t>
  </si>
  <si>
    <t>winner_runs</t>
  </si>
  <si>
    <t>winner_wickets</t>
  </si>
  <si>
    <t>match_type</t>
  </si>
  <si>
    <t>2023/24</t>
  </si>
  <si>
    <t>England</t>
  </si>
  <si>
    <t>New Zealand</t>
  </si>
  <si>
    <t>Narendra Modi Stadium</t>
  </si>
  <si>
    <t>Ahmedabad</t>
  </si>
  <si>
    <t>field</t>
  </si>
  <si>
    <t>R Ravindra</t>
  </si>
  <si>
    <t>HDPK Dharmasena</t>
  </si>
  <si>
    <t>Nitin Menon</t>
  </si>
  <si>
    <t>Sharfuddoula</t>
  </si>
  <si>
    <t>J Srinath</t>
  </si>
  <si>
    <t>Group</t>
  </si>
  <si>
    <t>Pakistan</t>
  </si>
  <si>
    <t>Netherlands</t>
  </si>
  <si>
    <t>Rajiv Gandhi International Stadium</t>
  </si>
  <si>
    <t>Hyderabad</t>
  </si>
  <si>
    <t>Saud Shakeel</t>
  </si>
  <si>
    <t>AT Holdstock</t>
  </si>
  <si>
    <t>CM Brown</t>
  </si>
  <si>
    <t>PR Reiffel</t>
  </si>
  <si>
    <t>JJ Crowe</t>
  </si>
  <si>
    <t>Afghanistan</t>
  </si>
  <si>
    <t>Bangladesh</t>
  </si>
  <si>
    <t>Himachal Pradesh Cricket Association Stadium</t>
  </si>
  <si>
    <t>Dharamsala</t>
  </si>
  <si>
    <t>Mehedi Hasan Miraz</t>
  </si>
  <si>
    <t>JS Wilson</t>
  </si>
  <si>
    <t>M Erasmus</t>
  </si>
  <si>
    <t>AJ Pycroft</t>
  </si>
  <si>
    <t>South Africa</t>
  </si>
  <si>
    <t>Sri Lanka</t>
  </si>
  <si>
    <t>Arun Jaitley Stadium</t>
  </si>
  <si>
    <t>Delhi</t>
  </si>
  <si>
    <t>AK Markram</t>
  </si>
  <si>
    <t>RK Illingworth</t>
  </si>
  <si>
    <t>AG Wharf</t>
  </si>
  <si>
    <t>Australia</t>
  </si>
  <si>
    <t>India</t>
  </si>
  <si>
    <t>MA Chidambaram Stadium</t>
  </si>
  <si>
    <t>Chennai</t>
  </si>
  <si>
    <t>bat</t>
  </si>
  <si>
    <t>KL Rahul</t>
  </si>
  <si>
    <t>CB Gaffaney</t>
  </si>
  <si>
    <t>RA Kettleborough</t>
  </si>
  <si>
    <t>RB Richardson</t>
  </si>
  <si>
    <t>MJ Santner</t>
  </si>
  <si>
    <t>RJ Tucker</t>
  </si>
  <si>
    <t>DJ Malan</t>
  </si>
  <si>
    <t>Ahsan Raza</t>
  </si>
  <si>
    <t>P Wilson</t>
  </si>
  <si>
    <t>Mohammad Rizwan</t>
  </si>
  <si>
    <t>RG Sharma</t>
  </si>
  <si>
    <t>MA Gough</t>
  </si>
  <si>
    <t>Bharat Ratna Shri Atal Bihari Vajpayee Ekana Cricket Stadium</t>
  </si>
  <si>
    <t>Lucknow</t>
  </si>
  <si>
    <t>Q de Kock</t>
  </si>
  <si>
    <t>LH Ferguson</t>
  </si>
  <si>
    <t>JJ Bumrah</t>
  </si>
  <si>
    <t>Mujeeb Ur Rahman</t>
  </si>
  <si>
    <t>A Zampa</t>
  </si>
  <si>
    <t>SA Edwards</t>
  </si>
  <si>
    <t>GD Phillips</t>
  </si>
  <si>
    <t>J Madanagopal</t>
  </si>
  <si>
    <t>Maharashtra Cricket Association Stadium</t>
  </si>
  <si>
    <t>Pune</t>
  </si>
  <si>
    <t>V Kohli</t>
  </si>
  <si>
    <t>M Chinnaswamy Stadium</t>
  </si>
  <si>
    <t>Bengaluru</t>
  </si>
  <si>
    <t>DA Warner</t>
  </si>
  <si>
    <t>S Samarawickrama</t>
  </si>
  <si>
    <t>Wankhede Stadium</t>
  </si>
  <si>
    <t>Mumbai</t>
  </si>
  <si>
    <t>H Klaasen</t>
  </si>
  <si>
    <t>Mohammed Shami</t>
  </si>
  <si>
    <t>Praveen Sen</t>
  </si>
  <si>
    <t>Ibrahim Zadran</t>
  </si>
  <si>
    <t>KN Ananthapadmanabhan</t>
  </si>
  <si>
    <t>GJ Maxwell</t>
  </si>
  <si>
    <t>CBRLS Kumara</t>
  </si>
  <si>
    <t>T Shamsi</t>
  </si>
  <si>
    <t>TM Head</t>
  </si>
  <si>
    <t>Eden Gardens</t>
  </si>
  <si>
    <t>Kolkata</t>
  </si>
  <si>
    <t>PA van Meekeren</t>
  </si>
  <si>
    <t>Fazalhaq Farooqi</t>
  </si>
  <si>
    <t>Fakhar Zaman</t>
  </si>
  <si>
    <t>HE van der Dussen</t>
  </si>
  <si>
    <t>Mohammad Nabi</t>
  </si>
  <si>
    <t>Shakib Al Hasan</t>
  </si>
  <si>
    <t>BA Stokes</t>
  </si>
  <si>
    <t>TA Boult</t>
  </si>
  <si>
    <t>MR Marsh</t>
  </si>
  <si>
    <t>DJ Willey</t>
  </si>
  <si>
    <t>SS Iyer</t>
  </si>
  <si>
    <t>Semi Final</t>
  </si>
  <si>
    <t>Final</t>
  </si>
  <si>
    <t>Row Labels</t>
  </si>
  <si>
    <t>Grand Total</t>
  </si>
  <si>
    <t>Count of winner</t>
  </si>
  <si>
    <t>Count of toss_decision</t>
  </si>
  <si>
    <t>Column Labels</t>
  </si>
  <si>
    <t>Count of player_of_match</t>
  </si>
  <si>
    <t>+</t>
  </si>
  <si>
    <t>Player of the match</t>
  </si>
  <si>
    <t>count</t>
  </si>
  <si>
    <t>World Cup Excel Analysis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</si>
</sst>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Which</a:t>
            </a:r>
            <a:r>
              <a:rPr lang="en-US" b="0" cap="none" spc="0" baseline="0">
                <a:ln w="0"/>
                <a:solidFill>
                  <a:schemeClr val="tx1"/>
                </a:solidFill>
                <a:effectLst>
                  <a:outerShdw blurRad="38100" dist="19050" dir="2700000" algn="tl" rotWithShape="0">
                    <a:schemeClr val="dk1">
                      <a:alpha val="40000"/>
                    </a:schemeClr>
                  </a:outerShdw>
                </a:effectLst>
              </a:rPr>
              <a:t> team won the highest match</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Sheet1!$A$4:$A$13</c:f>
              <c:strCache>
                <c:ptCount val="10"/>
                <c:pt idx="0">
                  <c:v>India</c:v>
                </c:pt>
                <c:pt idx="1">
                  <c:v>Australia</c:v>
                </c:pt>
                <c:pt idx="2">
                  <c:v>South Africa</c:v>
                </c:pt>
                <c:pt idx="3">
                  <c:v>New Zealand</c:v>
                </c:pt>
                <c:pt idx="4">
                  <c:v>Pakistan</c:v>
                </c:pt>
                <c:pt idx="5">
                  <c:v>Afghanistan</c:v>
                </c:pt>
                <c:pt idx="6">
                  <c:v>England</c:v>
                </c:pt>
                <c:pt idx="7">
                  <c:v>Bangladesh</c:v>
                </c:pt>
                <c:pt idx="8">
                  <c:v>Sri Lanka</c:v>
                </c:pt>
                <c:pt idx="9">
                  <c:v>Netherlands</c:v>
                </c:pt>
              </c:strCache>
            </c:strRef>
          </c:cat>
          <c:val>
            <c:numRef>
              <c:f>Sheet1!$B$4:$B$13</c:f>
              <c:numCache>
                <c:formatCode>General</c:formatCode>
                <c:ptCount val="10"/>
                <c:pt idx="0">
                  <c:v>10</c:v>
                </c:pt>
                <c:pt idx="1">
                  <c:v>9</c:v>
                </c:pt>
                <c:pt idx="2">
                  <c:v>7</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0-CA5A-46D4-A448-DF3BC4B67C44}"/>
            </c:ext>
          </c:extLst>
        </c:ser>
        <c:dLbls>
          <c:showLegendKey val="0"/>
          <c:showVal val="0"/>
          <c:showCatName val="0"/>
          <c:showSerName val="0"/>
          <c:showPercent val="0"/>
          <c:showBubbleSize val="0"/>
        </c:dLbls>
        <c:axId val="631618623"/>
        <c:axId val="782233167"/>
      </c:radarChart>
      <c:catAx>
        <c:axId val="63161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33167"/>
        <c:crosses val="autoZero"/>
        <c:auto val="1"/>
        <c:lblAlgn val="ctr"/>
        <c:lblOffset val="100"/>
        <c:noMultiLvlLbl val="0"/>
      </c:catAx>
      <c:valAx>
        <c:axId val="78223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1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Matches</a:t>
            </a:r>
            <a:r>
              <a:rPr lang="en-IN" b="0" cap="none" spc="0" baseline="0">
                <a:ln w="0"/>
                <a:solidFill>
                  <a:schemeClr val="tx1"/>
                </a:solidFill>
                <a:effectLst>
                  <a:outerShdw blurRad="38100" dist="19050" dir="2700000" algn="tl" rotWithShape="0">
                    <a:schemeClr val="dk1">
                      <a:alpha val="40000"/>
                    </a:schemeClr>
                  </a:outerShdw>
                </a:effectLst>
              </a:rPr>
              <a:t> </a:t>
            </a:r>
            <a:r>
              <a:rPr lang="en-IN" b="0" cap="none" spc="0">
                <a:ln w="0"/>
                <a:solidFill>
                  <a:schemeClr val="tx1"/>
                </a:solidFill>
                <a:effectLst>
                  <a:outerShdw blurRad="38100" dist="19050" dir="2700000" algn="tl" rotWithShape="0">
                    <a:schemeClr val="dk1">
                      <a:alpha val="40000"/>
                    </a:schemeClr>
                  </a:outerShdw>
                </a:effectLst>
              </a:rPr>
              <a:t>Win</a:t>
            </a:r>
            <a:r>
              <a:rPr lang="en-IN" b="0" cap="none" spc="0" baseline="0">
                <a:ln w="0"/>
                <a:solidFill>
                  <a:schemeClr val="tx1"/>
                </a:solidFill>
                <a:effectLst>
                  <a:outerShdw blurRad="38100" dist="19050" dir="2700000" algn="tl" rotWithShape="0">
                    <a:schemeClr val="dk1">
                      <a:alpha val="40000"/>
                    </a:schemeClr>
                  </a:outerShdw>
                </a:effectLst>
              </a:rPr>
              <a:t> by the team wrt to bat and field first</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25083333333333335"/>
          <c:w val="0.87381014873140872"/>
          <c:h val="0.50083697871099442"/>
        </c:manualLayout>
      </c:layout>
      <c:bar3DChart>
        <c:barDir val="col"/>
        <c:grouping val="standard"/>
        <c:varyColors val="0"/>
        <c:ser>
          <c:idx val="0"/>
          <c:order val="0"/>
          <c:tx>
            <c:strRef>
              <c:f>Sheet2!$B$3:$B$4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India</c:v>
                </c:pt>
                <c:pt idx="1">
                  <c:v>Australia</c:v>
                </c:pt>
                <c:pt idx="2">
                  <c:v>South Africa</c:v>
                </c:pt>
                <c:pt idx="3">
                  <c:v>Pakistan</c:v>
                </c:pt>
                <c:pt idx="4">
                  <c:v>England</c:v>
                </c:pt>
                <c:pt idx="5">
                  <c:v>Sri Lanka</c:v>
                </c:pt>
                <c:pt idx="6">
                  <c:v>Afghanistan</c:v>
                </c:pt>
                <c:pt idx="7">
                  <c:v>Netherlands</c:v>
                </c:pt>
                <c:pt idx="8">
                  <c:v>Bangladesh</c:v>
                </c:pt>
                <c:pt idx="9">
                  <c:v>New Zealand</c:v>
                </c:pt>
              </c:strCache>
            </c:strRef>
          </c:cat>
          <c:val>
            <c:numRef>
              <c:f>Sheet2!$B$5:$B$15</c:f>
              <c:numCache>
                <c:formatCode>General</c:formatCode>
                <c:ptCount val="10"/>
                <c:pt idx="0">
                  <c:v>6</c:v>
                </c:pt>
                <c:pt idx="1">
                  <c:v>4</c:v>
                </c:pt>
                <c:pt idx="2">
                  <c:v>3</c:v>
                </c:pt>
                <c:pt idx="3">
                  <c:v>2</c:v>
                </c:pt>
                <c:pt idx="4">
                  <c:v>2</c:v>
                </c:pt>
                <c:pt idx="5">
                  <c:v>2</c:v>
                </c:pt>
                <c:pt idx="6">
                  <c:v>2</c:v>
                </c:pt>
                <c:pt idx="7">
                  <c:v>1</c:v>
                </c:pt>
              </c:numCache>
            </c:numRef>
          </c:val>
          <c:extLst>
            <c:ext xmlns:c16="http://schemas.microsoft.com/office/drawing/2014/chart" uri="{C3380CC4-5D6E-409C-BE32-E72D297353CC}">
              <c16:uniqueId val="{00000000-9BC4-4D10-B3EB-3F6E01C260DA}"/>
            </c:ext>
          </c:extLst>
        </c:ser>
        <c:ser>
          <c:idx val="1"/>
          <c:order val="1"/>
          <c:tx>
            <c:strRef>
              <c:f>Sheet2!$C$3:$C$4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India</c:v>
                </c:pt>
                <c:pt idx="1">
                  <c:v>Australia</c:v>
                </c:pt>
                <c:pt idx="2">
                  <c:v>South Africa</c:v>
                </c:pt>
                <c:pt idx="3">
                  <c:v>Pakistan</c:v>
                </c:pt>
                <c:pt idx="4">
                  <c:v>England</c:v>
                </c:pt>
                <c:pt idx="5">
                  <c:v>Sri Lanka</c:v>
                </c:pt>
                <c:pt idx="6">
                  <c:v>Afghanistan</c:v>
                </c:pt>
                <c:pt idx="7">
                  <c:v>Netherlands</c:v>
                </c:pt>
                <c:pt idx="8">
                  <c:v>Bangladesh</c:v>
                </c:pt>
                <c:pt idx="9">
                  <c:v>New Zealand</c:v>
                </c:pt>
              </c:strCache>
            </c:strRef>
          </c:cat>
          <c:val>
            <c:numRef>
              <c:f>Sheet2!$C$5:$C$15</c:f>
              <c:numCache>
                <c:formatCode>General</c:formatCode>
                <c:ptCount val="10"/>
                <c:pt idx="0">
                  <c:v>4</c:v>
                </c:pt>
                <c:pt idx="1">
                  <c:v>5</c:v>
                </c:pt>
                <c:pt idx="2">
                  <c:v>4</c:v>
                </c:pt>
                <c:pt idx="3">
                  <c:v>2</c:v>
                </c:pt>
                <c:pt idx="4">
                  <c:v>1</c:v>
                </c:pt>
                <c:pt idx="6">
                  <c:v>2</c:v>
                </c:pt>
                <c:pt idx="7">
                  <c:v>1</c:v>
                </c:pt>
                <c:pt idx="8">
                  <c:v>2</c:v>
                </c:pt>
                <c:pt idx="9">
                  <c:v>5</c:v>
                </c:pt>
              </c:numCache>
            </c:numRef>
          </c:val>
          <c:extLst>
            <c:ext xmlns:c16="http://schemas.microsoft.com/office/drawing/2014/chart" uri="{C3380CC4-5D6E-409C-BE32-E72D297353CC}">
              <c16:uniqueId val="{00000001-9BC4-4D10-B3EB-3F6E01C260DA}"/>
            </c:ext>
          </c:extLst>
        </c:ser>
        <c:dLbls>
          <c:showLegendKey val="0"/>
          <c:showVal val="1"/>
          <c:showCatName val="0"/>
          <c:showSerName val="0"/>
          <c:showPercent val="0"/>
          <c:showBubbleSize val="0"/>
        </c:dLbls>
        <c:gapWidth val="150"/>
        <c:shape val="box"/>
        <c:axId val="783430495"/>
        <c:axId val="786230607"/>
        <c:axId val="370375903"/>
      </c:bar3DChart>
      <c:catAx>
        <c:axId val="78343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30607"/>
        <c:crosses val="autoZero"/>
        <c:auto val="1"/>
        <c:lblAlgn val="ctr"/>
        <c:lblOffset val="100"/>
        <c:noMultiLvlLbl val="0"/>
      </c:catAx>
      <c:valAx>
        <c:axId val="786230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30495"/>
        <c:crosses val="autoZero"/>
        <c:crossBetween val="between"/>
      </c:valAx>
      <c:serAx>
        <c:axId val="3703759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30607"/>
        <c:crosses val="autoZero"/>
      </c:serAx>
      <c:spPr>
        <a:noFill/>
        <a:ln>
          <a:noFill/>
        </a:ln>
        <a:effectLst/>
      </c:spPr>
    </c:plotArea>
    <c:legend>
      <c:legendPos val="r"/>
      <c:layout>
        <c:manualLayout>
          <c:xMode val="edge"/>
          <c:yMode val="edge"/>
          <c:x val="0.36674540682414697"/>
          <c:y val="0.20911964129483815"/>
          <c:w val="0.27769903762029746"/>
          <c:h val="0.15162146398366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[IPL_Excel_Analysis_Project.xlsx]Sheet3!PivotTable3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Toss</a:t>
            </a:r>
            <a:r>
              <a:rPr lang="en-US" baseline="0"/>
              <a:t> Decision Based on winning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Sheet3!$A$4:$A$5</c:f>
              <c:strCache>
                <c:ptCount val="2"/>
                <c:pt idx="0">
                  <c:v>bat</c:v>
                </c:pt>
                <c:pt idx="1">
                  <c:v>field</c:v>
                </c:pt>
              </c:strCache>
            </c:strRef>
          </c:cat>
          <c:val>
            <c:numRef>
              <c:f>Sheet3!$B$4:$B$5</c:f>
              <c:numCache>
                <c:formatCode>General</c:formatCode>
                <c:ptCount val="2"/>
                <c:pt idx="0">
                  <c:v>22</c:v>
                </c:pt>
                <c:pt idx="1">
                  <c:v>26</c:v>
                </c:pt>
              </c:numCache>
            </c:numRef>
          </c:val>
          <c:extLst>
            <c:ext xmlns:c16="http://schemas.microsoft.com/office/drawing/2014/chart" uri="{C3380CC4-5D6E-409C-BE32-E72D297353CC}">
              <c16:uniqueId val="{00000000-6A49-458B-BE96-487679627C9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Venuses</a:t>
            </a:r>
            <a:r>
              <a:rPr lang="en-IN" b="0" cap="none" spc="0" baseline="0">
                <a:ln w="0"/>
                <a:solidFill>
                  <a:schemeClr val="tx1"/>
                </a:solidFill>
                <a:effectLst>
                  <a:outerShdw blurRad="38100" dist="19050" dir="2700000" algn="tl" rotWithShape="0">
                    <a:schemeClr val="dk1">
                      <a:alpha val="40000"/>
                    </a:schemeClr>
                  </a:outerShdw>
                </a:effectLst>
              </a:rPr>
              <a:t> with most matches and winning based on bat first and field first</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Sheet4!$B$3:$B$4</c:f>
              <c:strCache>
                <c:ptCount val="1"/>
                <c:pt idx="0">
                  <c:v>bat</c:v>
                </c:pt>
              </c:strCache>
            </c:strRef>
          </c:tx>
          <c:spPr>
            <a:solidFill>
              <a:schemeClr val="accent1"/>
            </a:solidFill>
            <a:ln>
              <a:noFill/>
            </a:ln>
            <a:effectLst/>
            <a:sp3d/>
          </c:spPr>
          <c:invertIfNegative val="0"/>
          <c:cat>
            <c:strRef>
              <c:f>Sheet4!$A$5:$A$15</c:f>
              <c:strCache>
                <c:ptCount val="10"/>
                <c:pt idx="0">
                  <c:v>Wankhede Stadium</c:v>
                </c:pt>
                <c:pt idx="1">
                  <c:v>Rajiv Gandhi International Stadium</c:v>
                </c:pt>
                <c:pt idx="2">
                  <c:v>Narendra Modi Stadium</c:v>
                </c:pt>
                <c:pt idx="3">
                  <c:v>Maharashtra Cricket Association Stadium</c:v>
                </c:pt>
                <c:pt idx="4">
                  <c:v>MA Chidambaram Stadium</c:v>
                </c:pt>
                <c:pt idx="5">
                  <c:v>M Chinnaswamy Stadium</c:v>
                </c:pt>
                <c:pt idx="6">
                  <c:v>Himachal Pradesh Cricket Association Stadium</c:v>
                </c:pt>
                <c:pt idx="7">
                  <c:v>Eden Gardens</c:v>
                </c:pt>
                <c:pt idx="8">
                  <c:v>Bharat Ratna Shri Atal Bihari Vajpayee Ekana Cricket Stadium</c:v>
                </c:pt>
                <c:pt idx="9">
                  <c:v>Arun Jaitley Stadium</c:v>
                </c:pt>
              </c:strCache>
            </c:strRef>
          </c:cat>
          <c:val>
            <c:numRef>
              <c:f>Sheet4!$B$5:$B$15</c:f>
              <c:numCache>
                <c:formatCode>General</c:formatCode>
                <c:ptCount val="10"/>
                <c:pt idx="0">
                  <c:v>3</c:v>
                </c:pt>
                <c:pt idx="1">
                  <c:v>1</c:v>
                </c:pt>
                <c:pt idx="2">
                  <c:v>1</c:v>
                </c:pt>
                <c:pt idx="3">
                  <c:v>2</c:v>
                </c:pt>
                <c:pt idx="4">
                  <c:v>3</c:v>
                </c:pt>
                <c:pt idx="5">
                  <c:v>2</c:v>
                </c:pt>
                <c:pt idx="7">
                  <c:v>5</c:v>
                </c:pt>
                <c:pt idx="8">
                  <c:v>3</c:v>
                </c:pt>
                <c:pt idx="9">
                  <c:v>2</c:v>
                </c:pt>
              </c:numCache>
            </c:numRef>
          </c:val>
          <c:extLst>
            <c:ext xmlns:c16="http://schemas.microsoft.com/office/drawing/2014/chart" uri="{C3380CC4-5D6E-409C-BE32-E72D297353CC}">
              <c16:uniqueId val="{00000000-3AE7-477C-8EE8-8B21FAE7C661}"/>
            </c:ext>
          </c:extLst>
        </c:ser>
        <c:ser>
          <c:idx val="1"/>
          <c:order val="1"/>
          <c:tx>
            <c:strRef>
              <c:f>Sheet4!$C$3:$C$4</c:f>
              <c:strCache>
                <c:ptCount val="1"/>
                <c:pt idx="0">
                  <c:v>field</c:v>
                </c:pt>
              </c:strCache>
            </c:strRef>
          </c:tx>
          <c:spPr>
            <a:solidFill>
              <a:schemeClr val="accent2"/>
            </a:solidFill>
            <a:ln>
              <a:noFill/>
            </a:ln>
            <a:effectLst/>
            <a:sp3d/>
          </c:spPr>
          <c:invertIfNegative val="0"/>
          <c:cat>
            <c:strRef>
              <c:f>Sheet4!$A$5:$A$15</c:f>
              <c:strCache>
                <c:ptCount val="10"/>
                <c:pt idx="0">
                  <c:v>Wankhede Stadium</c:v>
                </c:pt>
                <c:pt idx="1">
                  <c:v>Rajiv Gandhi International Stadium</c:v>
                </c:pt>
                <c:pt idx="2">
                  <c:v>Narendra Modi Stadium</c:v>
                </c:pt>
                <c:pt idx="3">
                  <c:v>Maharashtra Cricket Association Stadium</c:v>
                </c:pt>
                <c:pt idx="4">
                  <c:v>MA Chidambaram Stadium</c:v>
                </c:pt>
                <c:pt idx="5">
                  <c:v>M Chinnaswamy Stadium</c:v>
                </c:pt>
                <c:pt idx="6">
                  <c:v>Himachal Pradesh Cricket Association Stadium</c:v>
                </c:pt>
                <c:pt idx="7">
                  <c:v>Eden Gardens</c:v>
                </c:pt>
                <c:pt idx="8">
                  <c:v>Bharat Ratna Shri Atal Bihari Vajpayee Ekana Cricket Stadium</c:v>
                </c:pt>
                <c:pt idx="9">
                  <c:v>Arun Jaitley Stadium</c:v>
                </c:pt>
              </c:strCache>
            </c:strRef>
          </c:cat>
          <c:val>
            <c:numRef>
              <c:f>Sheet4!$C$5:$C$15</c:f>
              <c:numCache>
                <c:formatCode>General</c:formatCode>
                <c:ptCount val="10"/>
                <c:pt idx="0">
                  <c:v>2</c:v>
                </c:pt>
                <c:pt idx="1">
                  <c:v>2</c:v>
                </c:pt>
                <c:pt idx="2">
                  <c:v>4</c:v>
                </c:pt>
                <c:pt idx="3">
                  <c:v>3</c:v>
                </c:pt>
                <c:pt idx="4">
                  <c:v>2</c:v>
                </c:pt>
                <c:pt idx="5">
                  <c:v>3</c:v>
                </c:pt>
                <c:pt idx="6">
                  <c:v>5</c:v>
                </c:pt>
                <c:pt idx="8">
                  <c:v>2</c:v>
                </c:pt>
                <c:pt idx="9">
                  <c:v>3</c:v>
                </c:pt>
              </c:numCache>
            </c:numRef>
          </c:val>
          <c:extLst>
            <c:ext xmlns:c16="http://schemas.microsoft.com/office/drawing/2014/chart" uri="{C3380CC4-5D6E-409C-BE32-E72D297353CC}">
              <c16:uniqueId val="{00000001-3AE7-477C-8EE8-8B21FAE7C661}"/>
            </c:ext>
          </c:extLst>
        </c:ser>
        <c:dLbls>
          <c:showLegendKey val="0"/>
          <c:showVal val="0"/>
          <c:showCatName val="0"/>
          <c:showSerName val="0"/>
          <c:showPercent val="0"/>
          <c:showBubbleSize val="0"/>
        </c:dLbls>
        <c:gapWidth val="150"/>
        <c:shape val="box"/>
        <c:axId val="783431455"/>
        <c:axId val="826104559"/>
        <c:axId val="0"/>
      </c:bar3DChart>
      <c:catAx>
        <c:axId val="78343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04559"/>
        <c:crosses val="autoZero"/>
        <c:auto val="1"/>
        <c:lblAlgn val="ctr"/>
        <c:lblOffset val="100"/>
        <c:noMultiLvlLbl val="0"/>
      </c:catAx>
      <c:valAx>
        <c:axId val="82610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31455"/>
        <c:crosses val="autoZero"/>
        <c:crossBetween val="between"/>
      </c:valAx>
      <c:spPr>
        <a:noFill/>
        <a:ln>
          <a:noFill/>
        </a:ln>
        <a:effectLst/>
      </c:spPr>
    </c:plotArea>
    <c:legend>
      <c:legendPos val="r"/>
      <c:layout>
        <c:manualLayout>
          <c:xMode val="edge"/>
          <c:yMode val="edge"/>
          <c:x val="0.7889676290463693"/>
          <c:y val="8.8516921053658118E-2"/>
          <c:w val="0.19436570428696409"/>
          <c:h val="0.126504728310235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Matches</a:t>
            </a:r>
            <a:r>
              <a:rPr lang="en-IN" b="0" cap="none" spc="0" baseline="0">
                <a:ln w="0"/>
                <a:solidFill>
                  <a:schemeClr val="tx1"/>
                </a:solidFill>
                <a:effectLst>
                  <a:outerShdw blurRad="38100" dist="19050" dir="2700000" algn="tl" rotWithShape="0">
                    <a:schemeClr val="dk1">
                      <a:alpha val="40000"/>
                    </a:schemeClr>
                  </a:outerShdw>
                </a:effectLst>
              </a:rPr>
              <a:t> </a:t>
            </a:r>
            <a:r>
              <a:rPr lang="en-IN" b="0" cap="none" spc="0">
                <a:ln w="0"/>
                <a:solidFill>
                  <a:schemeClr val="tx1"/>
                </a:solidFill>
                <a:effectLst>
                  <a:outerShdw blurRad="38100" dist="19050" dir="2700000" algn="tl" rotWithShape="0">
                    <a:schemeClr val="dk1">
                      <a:alpha val="40000"/>
                    </a:schemeClr>
                  </a:outerShdw>
                </a:effectLst>
              </a:rPr>
              <a:t>Win</a:t>
            </a:r>
            <a:r>
              <a:rPr lang="en-IN" b="0" cap="none" spc="0" baseline="0">
                <a:ln w="0"/>
                <a:solidFill>
                  <a:schemeClr val="tx1"/>
                </a:solidFill>
                <a:effectLst>
                  <a:outerShdw blurRad="38100" dist="19050" dir="2700000" algn="tl" rotWithShape="0">
                    <a:schemeClr val="dk1">
                      <a:alpha val="40000"/>
                    </a:schemeClr>
                  </a:outerShdw>
                </a:effectLst>
              </a:rPr>
              <a:t> by the team wrt to bat and field first</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9336203664197149"/>
          <c:w val="0.87381014873140872"/>
          <c:h val="0.45978595347995294"/>
        </c:manualLayout>
      </c:layout>
      <c:bar3DChart>
        <c:barDir val="col"/>
        <c:grouping val="standard"/>
        <c:varyColors val="0"/>
        <c:ser>
          <c:idx val="0"/>
          <c:order val="0"/>
          <c:tx>
            <c:strRef>
              <c:f>Sheet2!$B$3:$B$4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India</c:v>
                </c:pt>
                <c:pt idx="1">
                  <c:v>Australia</c:v>
                </c:pt>
                <c:pt idx="2">
                  <c:v>South Africa</c:v>
                </c:pt>
                <c:pt idx="3">
                  <c:v>Pakistan</c:v>
                </c:pt>
                <c:pt idx="4">
                  <c:v>England</c:v>
                </c:pt>
                <c:pt idx="5">
                  <c:v>Sri Lanka</c:v>
                </c:pt>
                <c:pt idx="6">
                  <c:v>Afghanistan</c:v>
                </c:pt>
                <c:pt idx="7">
                  <c:v>Netherlands</c:v>
                </c:pt>
                <c:pt idx="8">
                  <c:v>Bangladesh</c:v>
                </c:pt>
                <c:pt idx="9">
                  <c:v>New Zealand</c:v>
                </c:pt>
              </c:strCache>
            </c:strRef>
          </c:cat>
          <c:val>
            <c:numRef>
              <c:f>Sheet2!$B$5:$B$15</c:f>
              <c:numCache>
                <c:formatCode>General</c:formatCode>
                <c:ptCount val="10"/>
                <c:pt idx="0">
                  <c:v>6</c:v>
                </c:pt>
                <c:pt idx="1">
                  <c:v>4</c:v>
                </c:pt>
                <c:pt idx="2">
                  <c:v>3</c:v>
                </c:pt>
                <c:pt idx="3">
                  <c:v>2</c:v>
                </c:pt>
                <c:pt idx="4">
                  <c:v>2</c:v>
                </c:pt>
                <c:pt idx="5">
                  <c:v>2</c:v>
                </c:pt>
                <c:pt idx="6">
                  <c:v>2</c:v>
                </c:pt>
                <c:pt idx="7">
                  <c:v>1</c:v>
                </c:pt>
              </c:numCache>
            </c:numRef>
          </c:val>
          <c:extLst>
            <c:ext xmlns:c16="http://schemas.microsoft.com/office/drawing/2014/chart" uri="{C3380CC4-5D6E-409C-BE32-E72D297353CC}">
              <c16:uniqueId val="{00000000-1962-45C9-BB82-86CED2D30A03}"/>
            </c:ext>
          </c:extLst>
        </c:ser>
        <c:ser>
          <c:idx val="1"/>
          <c:order val="1"/>
          <c:tx>
            <c:strRef>
              <c:f>Sheet2!$C$3:$C$4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Sheet2!$A$5:$A$15</c:f>
              <c:strCache>
                <c:ptCount val="10"/>
                <c:pt idx="0">
                  <c:v>India</c:v>
                </c:pt>
                <c:pt idx="1">
                  <c:v>Australia</c:v>
                </c:pt>
                <c:pt idx="2">
                  <c:v>South Africa</c:v>
                </c:pt>
                <c:pt idx="3">
                  <c:v>Pakistan</c:v>
                </c:pt>
                <c:pt idx="4">
                  <c:v>England</c:v>
                </c:pt>
                <c:pt idx="5">
                  <c:v>Sri Lanka</c:v>
                </c:pt>
                <c:pt idx="6">
                  <c:v>Afghanistan</c:v>
                </c:pt>
                <c:pt idx="7">
                  <c:v>Netherlands</c:v>
                </c:pt>
                <c:pt idx="8">
                  <c:v>Bangladesh</c:v>
                </c:pt>
                <c:pt idx="9">
                  <c:v>New Zealand</c:v>
                </c:pt>
              </c:strCache>
            </c:strRef>
          </c:cat>
          <c:val>
            <c:numRef>
              <c:f>Sheet2!$C$5:$C$15</c:f>
              <c:numCache>
                <c:formatCode>General</c:formatCode>
                <c:ptCount val="10"/>
                <c:pt idx="0">
                  <c:v>4</c:v>
                </c:pt>
                <c:pt idx="1">
                  <c:v>5</c:v>
                </c:pt>
                <c:pt idx="2">
                  <c:v>4</c:v>
                </c:pt>
                <c:pt idx="3">
                  <c:v>2</c:v>
                </c:pt>
                <c:pt idx="4">
                  <c:v>1</c:v>
                </c:pt>
                <c:pt idx="6">
                  <c:v>2</c:v>
                </c:pt>
                <c:pt idx="7">
                  <c:v>1</c:v>
                </c:pt>
                <c:pt idx="8">
                  <c:v>2</c:v>
                </c:pt>
                <c:pt idx="9">
                  <c:v>5</c:v>
                </c:pt>
              </c:numCache>
            </c:numRef>
          </c:val>
          <c:extLst>
            <c:ext xmlns:c16="http://schemas.microsoft.com/office/drawing/2014/chart" uri="{C3380CC4-5D6E-409C-BE32-E72D297353CC}">
              <c16:uniqueId val="{00000001-1962-45C9-BB82-86CED2D30A03}"/>
            </c:ext>
          </c:extLst>
        </c:ser>
        <c:dLbls>
          <c:showLegendKey val="0"/>
          <c:showVal val="1"/>
          <c:showCatName val="0"/>
          <c:showSerName val="0"/>
          <c:showPercent val="0"/>
          <c:showBubbleSize val="0"/>
        </c:dLbls>
        <c:gapWidth val="150"/>
        <c:shape val="box"/>
        <c:axId val="783430495"/>
        <c:axId val="786230607"/>
        <c:axId val="370375903"/>
      </c:bar3DChart>
      <c:catAx>
        <c:axId val="78343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30607"/>
        <c:crosses val="autoZero"/>
        <c:auto val="1"/>
        <c:lblAlgn val="ctr"/>
        <c:lblOffset val="100"/>
        <c:noMultiLvlLbl val="0"/>
      </c:catAx>
      <c:valAx>
        <c:axId val="786230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30495"/>
        <c:crosses val="autoZero"/>
        <c:crossBetween val="between"/>
      </c:valAx>
      <c:serAx>
        <c:axId val="3703759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30607"/>
        <c:crosses val="autoZero"/>
      </c:serAx>
      <c:spPr>
        <a:noFill/>
        <a:ln>
          <a:noFill/>
        </a:ln>
        <a:effectLst/>
      </c:spPr>
    </c:plotArea>
    <c:legend>
      <c:legendPos val="r"/>
      <c:layout>
        <c:manualLayout>
          <c:xMode val="edge"/>
          <c:yMode val="edge"/>
          <c:x val="0.36674540682414697"/>
          <c:y val="0.20911964129483815"/>
          <c:w val="0.27769903762029746"/>
          <c:h val="0.15162146398366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[IPL_Excel_Analysis_Project.xlsx]Sheet3!PivotTable3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Toss</a:t>
            </a:r>
            <a:r>
              <a:rPr lang="en-US" baseline="0"/>
              <a:t> Decision Based on winning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manualLayout>
          <c:layoutTarget val="inner"/>
          <c:xMode val="edge"/>
          <c:yMode val="edge"/>
          <c:x val="0.27077567431730609"/>
          <c:y val="0.25792094998541854"/>
          <c:w val="0.50100184285474958"/>
          <c:h val="0.74207905001458152"/>
        </c:manualLayout>
      </c:layout>
      <c:doughnutChart>
        <c:varyColors val="1"/>
        <c:ser>
          <c:idx val="0"/>
          <c:order val="0"/>
          <c:tx>
            <c:strRef>
              <c:f>Sheet3!$B$3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C049-4081-8D0B-46E5F5B2D5E1}"/>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049-4081-8D0B-46E5F5B2D5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Sheet3!$A$4:$A$5</c:f>
              <c:strCache>
                <c:ptCount val="2"/>
                <c:pt idx="0">
                  <c:v>bat</c:v>
                </c:pt>
                <c:pt idx="1">
                  <c:v>field</c:v>
                </c:pt>
              </c:strCache>
            </c:strRef>
          </c:cat>
          <c:val>
            <c:numRef>
              <c:f>Sheet3!$B$4:$B$5</c:f>
              <c:numCache>
                <c:formatCode>General</c:formatCode>
                <c:ptCount val="2"/>
                <c:pt idx="0">
                  <c:v>22</c:v>
                </c:pt>
                <c:pt idx="1">
                  <c:v>26</c:v>
                </c:pt>
              </c:numCache>
            </c:numRef>
          </c:val>
          <c:extLst>
            <c:ext xmlns:c16="http://schemas.microsoft.com/office/drawing/2014/chart" uri="{C3380CC4-5D6E-409C-BE32-E72D297353CC}">
              <c16:uniqueId val="{00000004-C049-4081-8D0B-46E5F5B2D5E1}"/>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Venuses</a:t>
            </a:r>
            <a:r>
              <a:rPr lang="en-IN" b="0" cap="none" spc="0" baseline="0">
                <a:ln w="0"/>
                <a:solidFill>
                  <a:schemeClr val="tx1"/>
                </a:solidFill>
                <a:effectLst>
                  <a:outerShdw blurRad="38100" dist="19050" dir="2700000" algn="tl" rotWithShape="0">
                    <a:schemeClr val="dk1">
                      <a:alpha val="40000"/>
                    </a:schemeClr>
                  </a:outerShdw>
                </a:effectLst>
              </a:rPr>
              <a:t> with most matches and winning based on bat first and field first</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Sheet4!$B$3:$B$4</c:f>
              <c:strCache>
                <c:ptCount val="1"/>
                <c:pt idx="0">
                  <c:v>bat</c:v>
                </c:pt>
              </c:strCache>
            </c:strRef>
          </c:tx>
          <c:spPr>
            <a:solidFill>
              <a:schemeClr val="accent1"/>
            </a:solidFill>
            <a:ln>
              <a:noFill/>
            </a:ln>
            <a:effectLst/>
            <a:sp3d/>
          </c:spPr>
          <c:invertIfNegative val="0"/>
          <c:cat>
            <c:strRef>
              <c:f>Sheet4!$A$5:$A$15</c:f>
              <c:strCache>
                <c:ptCount val="10"/>
                <c:pt idx="0">
                  <c:v>Wankhede Stadium</c:v>
                </c:pt>
                <c:pt idx="1">
                  <c:v>Rajiv Gandhi International Stadium</c:v>
                </c:pt>
                <c:pt idx="2">
                  <c:v>Narendra Modi Stadium</c:v>
                </c:pt>
                <c:pt idx="3">
                  <c:v>Maharashtra Cricket Association Stadium</c:v>
                </c:pt>
                <c:pt idx="4">
                  <c:v>MA Chidambaram Stadium</c:v>
                </c:pt>
                <c:pt idx="5">
                  <c:v>M Chinnaswamy Stadium</c:v>
                </c:pt>
                <c:pt idx="6">
                  <c:v>Himachal Pradesh Cricket Association Stadium</c:v>
                </c:pt>
                <c:pt idx="7">
                  <c:v>Eden Gardens</c:v>
                </c:pt>
                <c:pt idx="8">
                  <c:v>Bharat Ratna Shri Atal Bihari Vajpayee Ekana Cricket Stadium</c:v>
                </c:pt>
                <c:pt idx="9">
                  <c:v>Arun Jaitley Stadium</c:v>
                </c:pt>
              </c:strCache>
            </c:strRef>
          </c:cat>
          <c:val>
            <c:numRef>
              <c:f>Sheet4!$B$5:$B$15</c:f>
              <c:numCache>
                <c:formatCode>General</c:formatCode>
                <c:ptCount val="10"/>
                <c:pt idx="0">
                  <c:v>3</c:v>
                </c:pt>
                <c:pt idx="1">
                  <c:v>1</c:v>
                </c:pt>
                <c:pt idx="2">
                  <c:v>1</c:v>
                </c:pt>
                <c:pt idx="3">
                  <c:v>2</c:v>
                </c:pt>
                <c:pt idx="4">
                  <c:v>3</c:v>
                </c:pt>
                <c:pt idx="5">
                  <c:v>2</c:v>
                </c:pt>
                <c:pt idx="7">
                  <c:v>5</c:v>
                </c:pt>
                <c:pt idx="8">
                  <c:v>3</c:v>
                </c:pt>
                <c:pt idx="9">
                  <c:v>2</c:v>
                </c:pt>
              </c:numCache>
            </c:numRef>
          </c:val>
          <c:extLst>
            <c:ext xmlns:c16="http://schemas.microsoft.com/office/drawing/2014/chart" uri="{C3380CC4-5D6E-409C-BE32-E72D297353CC}">
              <c16:uniqueId val="{00000000-09BF-4422-B1C6-60E8EFF3872E}"/>
            </c:ext>
          </c:extLst>
        </c:ser>
        <c:ser>
          <c:idx val="1"/>
          <c:order val="1"/>
          <c:tx>
            <c:strRef>
              <c:f>Sheet4!$C$3:$C$4</c:f>
              <c:strCache>
                <c:ptCount val="1"/>
                <c:pt idx="0">
                  <c:v>field</c:v>
                </c:pt>
              </c:strCache>
            </c:strRef>
          </c:tx>
          <c:spPr>
            <a:solidFill>
              <a:schemeClr val="accent2"/>
            </a:solidFill>
            <a:ln>
              <a:noFill/>
            </a:ln>
            <a:effectLst/>
            <a:sp3d/>
          </c:spPr>
          <c:invertIfNegative val="0"/>
          <c:cat>
            <c:strRef>
              <c:f>Sheet4!$A$5:$A$15</c:f>
              <c:strCache>
                <c:ptCount val="10"/>
                <c:pt idx="0">
                  <c:v>Wankhede Stadium</c:v>
                </c:pt>
                <c:pt idx="1">
                  <c:v>Rajiv Gandhi International Stadium</c:v>
                </c:pt>
                <c:pt idx="2">
                  <c:v>Narendra Modi Stadium</c:v>
                </c:pt>
                <c:pt idx="3">
                  <c:v>Maharashtra Cricket Association Stadium</c:v>
                </c:pt>
                <c:pt idx="4">
                  <c:v>MA Chidambaram Stadium</c:v>
                </c:pt>
                <c:pt idx="5">
                  <c:v>M Chinnaswamy Stadium</c:v>
                </c:pt>
                <c:pt idx="6">
                  <c:v>Himachal Pradesh Cricket Association Stadium</c:v>
                </c:pt>
                <c:pt idx="7">
                  <c:v>Eden Gardens</c:v>
                </c:pt>
                <c:pt idx="8">
                  <c:v>Bharat Ratna Shri Atal Bihari Vajpayee Ekana Cricket Stadium</c:v>
                </c:pt>
                <c:pt idx="9">
                  <c:v>Arun Jaitley Stadium</c:v>
                </c:pt>
              </c:strCache>
            </c:strRef>
          </c:cat>
          <c:val>
            <c:numRef>
              <c:f>Sheet4!$C$5:$C$15</c:f>
              <c:numCache>
                <c:formatCode>General</c:formatCode>
                <c:ptCount val="10"/>
                <c:pt idx="0">
                  <c:v>2</c:v>
                </c:pt>
                <c:pt idx="1">
                  <c:v>2</c:v>
                </c:pt>
                <c:pt idx="2">
                  <c:v>4</c:v>
                </c:pt>
                <c:pt idx="3">
                  <c:v>3</c:v>
                </c:pt>
                <c:pt idx="4">
                  <c:v>2</c:v>
                </c:pt>
                <c:pt idx="5">
                  <c:v>3</c:v>
                </c:pt>
                <c:pt idx="6">
                  <c:v>5</c:v>
                </c:pt>
                <c:pt idx="8">
                  <c:v>2</c:v>
                </c:pt>
                <c:pt idx="9">
                  <c:v>3</c:v>
                </c:pt>
              </c:numCache>
            </c:numRef>
          </c:val>
          <c:extLst>
            <c:ext xmlns:c16="http://schemas.microsoft.com/office/drawing/2014/chart" uri="{C3380CC4-5D6E-409C-BE32-E72D297353CC}">
              <c16:uniqueId val="{00000001-09BF-4422-B1C6-60E8EFF3872E}"/>
            </c:ext>
          </c:extLst>
        </c:ser>
        <c:dLbls>
          <c:showLegendKey val="0"/>
          <c:showVal val="0"/>
          <c:showCatName val="0"/>
          <c:showSerName val="0"/>
          <c:showPercent val="0"/>
          <c:showBubbleSize val="0"/>
        </c:dLbls>
        <c:gapWidth val="150"/>
        <c:shape val="box"/>
        <c:axId val="783431455"/>
        <c:axId val="826104559"/>
        <c:axId val="0"/>
      </c:bar3DChart>
      <c:catAx>
        <c:axId val="78343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04559"/>
        <c:crosses val="autoZero"/>
        <c:auto val="1"/>
        <c:lblAlgn val="ctr"/>
        <c:lblOffset val="100"/>
        <c:noMultiLvlLbl val="0"/>
      </c:catAx>
      <c:valAx>
        <c:axId val="82610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31455"/>
        <c:crosses val="autoZero"/>
        <c:crossBetween val="between"/>
      </c:valAx>
      <c:spPr>
        <a:noFill/>
        <a:ln>
          <a:noFill/>
        </a:ln>
        <a:effectLst/>
      </c:spPr>
    </c:plotArea>
    <c:legend>
      <c:legendPos val="r"/>
      <c:layout>
        <c:manualLayout>
          <c:xMode val="edge"/>
          <c:yMode val="edge"/>
          <c:x val="0.7889676290463693"/>
          <c:y val="8.8516921053658118E-2"/>
          <c:w val="0.19436570428696409"/>
          <c:h val="0.126504728310235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[IPL_Excel_Analysis_Project.xlsx]Sheet1!PivotTable1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Which</a:t>
            </a:r>
            <a:r>
              <a:rPr lang="en-US" b="0" cap="none" spc="0" baseline="0">
                <a:ln w="0"/>
                <a:solidFill>
                  <a:schemeClr val="tx1"/>
                </a:solidFill>
                <a:effectLst>
                  <a:outerShdw blurRad="38100" dist="19050" dir="2700000" algn="tl" rotWithShape="0">
                    <a:schemeClr val="dk1">
                      <a:alpha val="40000"/>
                    </a:schemeClr>
                  </a:outerShdw>
                </a:effectLst>
              </a:rPr>
              <a:t> team won the highest match</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Sheet1!$A$4:$A$13</c:f>
              <c:strCache>
                <c:ptCount val="10"/>
                <c:pt idx="0">
                  <c:v>India</c:v>
                </c:pt>
                <c:pt idx="1">
                  <c:v>Australia</c:v>
                </c:pt>
                <c:pt idx="2">
                  <c:v>South Africa</c:v>
                </c:pt>
                <c:pt idx="3">
                  <c:v>New Zealand</c:v>
                </c:pt>
                <c:pt idx="4">
                  <c:v>Pakistan</c:v>
                </c:pt>
                <c:pt idx="5">
                  <c:v>Afghanistan</c:v>
                </c:pt>
                <c:pt idx="6">
                  <c:v>England</c:v>
                </c:pt>
                <c:pt idx="7">
                  <c:v>Bangladesh</c:v>
                </c:pt>
                <c:pt idx="8">
                  <c:v>Sri Lanka</c:v>
                </c:pt>
                <c:pt idx="9">
                  <c:v>Netherlands</c:v>
                </c:pt>
              </c:strCache>
            </c:strRef>
          </c:cat>
          <c:val>
            <c:numRef>
              <c:f>Sheet1!$B$4:$B$13</c:f>
              <c:numCache>
                <c:formatCode>General</c:formatCode>
                <c:ptCount val="10"/>
                <c:pt idx="0">
                  <c:v>10</c:v>
                </c:pt>
                <c:pt idx="1">
                  <c:v>9</c:v>
                </c:pt>
                <c:pt idx="2">
                  <c:v>7</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0-470D-4F75-9E1D-20F44C6792B7}"/>
            </c:ext>
          </c:extLst>
        </c:ser>
        <c:dLbls>
          <c:showLegendKey val="0"/>
          <c:showVal val="0"/>
          <c:showCatName val="0"/>
          <c:showSerName val="0"/>
          <c:showPercent val="0"/>
          <c:showBubbleSize val="0"/>
        </c:dLbls>
        <c:axId val="631618623"/>
        <c:axId val="782233167"/>
      </c:radarChart>
      <c:catAx>
        <c:axId val="63161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33167"/>
        <c:crosses val="autoZero"/>
        <c:auto val="1"/>
        <c:lblAlgn val="ctr"/>
        <c:lblOffset val="100"/>
        <c:noMultiLvlLbl val="0"/>
      </c:catAx>
      <c:valAx>
        <c:axId val="78223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1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player of the match</cx:v>
        </cx:txData>
      </cx:tx>
      <cx:txPr>
        <a:bodyPr spcFirstLastPara="1" vertOverflow="ellipsis" horzOverflow="overflow" wrap="square" lIns="0" tIns="0" rIns="0" bIns="0" anchor="ctr" anchorCtr="1"/>
        <a:lstStyle/>
        <a:p>
          <a:pPr algn="ctr" rtl="0">
            <a:defRPr/>
          </a:pPr>
          <a:r>
            <a:rPr lang="en-US" sz="14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rPr>
            <a:t>Top player of the match</a:t>
          </a:r>
        </a:p>
      </cx:txPr>
    </cx:title>
    <cx:plotArea>
      <cx:plotAreaRegion>
        <cx:series layoutId="treemap" uniqueId="{F014660B-B452-4418-840A-FA60642D8CDD}">
          <cx:tx>
            <cx:txData>
              <cx:f>_xlchart.v1.4</cx:f>
              <cx:v>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Top player of the match</cx:v>
        </cx:txData>
      </cx:tx>
      <cx:txPr>
        <a:bodyPr spcFirstLastPara="1" vertOverflow="ellipsis" horzOverflow="overflow" wrap="square" lIns="0" tIns="0" rIns="0" bIns="0" anchor="ctr" anchorCtr="1"/>
        <a:lstStyle/>
        <a:p>
          <a:pPr algn="ctr" rtl="0">
            <a:defRPr/>
          </a:pPr>
          <a:r>
            <a:rPr lang="en-US" sz="14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rPr>
            <a:t>Top player of the match</a:t>
          </a:r>
        </a:p>
      </cx:txPr>
    </cx:title>
    <cx:plotArea>
      <cx:plotAreaRegion>
        <cx:series layoutId="treemap" uniqueId="{F014660B-B452-4418-840A-FA60642D8CDD}">
          <cx:tx>
            <cx:txData>
              <cx:f>_xlchart.v1.7</cx:f>
              <cx:v>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304800</xdr:colOff>
      <xdr:row>17</xdr:row>
      <xdr:rowOff>0</xdr:rowOff>
    </xdr:to>
    <xdr:graphicFrame macro="">
      <xdr:nvGraphicFramePr>
        <xdr:cNvPr id="2" name="Chart 1">
          <a:extLst>
            <a:ext uri="{FF2B5EF4-FFF2-40B4-BE49-F238E27FC236}">
              <a16:creationId xmlns:a16="http://schemas.microsoft.com/office/drawing/2014/main" id="{582680E7-F4EA-9E25-8C91-4E986BCE9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1</xdr:row>
      <xdr:rowOff>167640</xdr:rowOff>
    </xdr:from>
    <xdr:to>
      <xdr:col>12</xdr:col>
      <xdr:colOff>297180</xdr:colOff>
      <xdr:row>18</xdr:row>
      <xdr:rowOff>152400</xdr:rowOff>
    </xdr:to>
    <xdr:graphicFrame macro="">
      <xdr:nvGraphicFramePr>
        <xdr:cNvPr id="2" name="Chart 1">
          <a:extLst>
            <a:ext uri="{FF2B5EF4-FFF2-40B4-BE49-F238E27FC236}">
              <a16:creationId xmlns:a16="http://schemas.microsoft.com/office/drawing/2014/main" id="{A1DC2877-1141-25DC-CE38-F671FC26A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2</xdr:row>
      <xdr:rowOff>7620</xdr:rowOff>
    </xdr:from>
    <xdr:to>
      <xdr:col>10</xdr:col>
      <xdr:colOff>297180</xdr:colOff>
      <xdr:row>17</xdr:row>
      <xdr:rowOff>7620</xdr:rowOff>
    </xdr:to>
    <xdr:graphicFrame macro="">
      <xdr:nvGraphicFramePr>
        <xdr:cNvPr id="2" name="Chart 1">
          <a:extLst>
            <a:ext uri="{FF2B5EF4-FFF2-40B4-BE49-F238E27FC236}">
              <a16:creationId xmlns:a16="http://schemas.microsoft.com/office/drawing/2014/main" id="{F9AD2CD0-7907-E5E1-DBE8-A270836BC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xdr:colOff>
      <xdr:row>1</xdr:row>
      <xdr:rowOff>175260</xdr:rowOff>
    </xdr:from>
    <xdr:to>
      <xdr:col>12</xdr:col>
      <xdr:colOff>327660</xdr:colOff>
      <xdr:row>21</xdr:row>
      <xdr:rowOff>106680</xdr:rowOff>
    </xdr:to>
    <xdr:graphicFrame macro="">
      <xdr:nvGraphicFramePr>
        <xdr:cNvPr id="2" name="Chart 1">
          <a:extLst>
            <a:ext uri="{FF2B5EF4-FFF2-40B4-BE49-F238E27FC236}">
              <a16:creationId xmlns:a16="http://schemas.microsoft.com/office/drawing/2014/main" id="{C34474D2-9850-8A2B-B830-3AEA2F957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167640</xdr:rowOff>
    </xdr:from>
    <xdr:to>
      <xdr:col>13</xdr:col>
      <xdr:colOff>304800</xdr:colOff>
      <xdr:row>16</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9C0502-70E9-C320-4A76-E28C8733AA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75960" y="350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563880</xdr:colOff>
      <xdr:row>2</xdr:row>
      <xdr:rowOff>175260</xdr:rowOff>
    </xdr:from>
    <xdr:to>
      <xdr:col>9</xdr:col>
      <xdr:colOff>190500</xdr:colOff>
      <xdr:row>15</xdr:row>
      <xdr:rowOff>7620</xdr:rowOff>
    </xdr:to>
    <xdr:graphicFrame macro="">
      <xdr:nvGraphicFramePr>
        <xdr:cNvPr id="2" name="Chart 1">
          <a:extLst>
            <a:ext uri="{FF2B5EF4-FFF2-40B4-BE49-F238E27FC236}">
              <a16:creationId xmlns:a16="http://schemas.microsoft.com/office/drawing/2014/main" id="{29F04646-81EF-4F00-8260-CEA4A59F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3</xdr:row>
      <xdr:rowOff>15240</xdr:rowOff>
    </xdr:from>
    <xdr:to>
      <xdr:col>15</xdr:col>
      <xdr:colOff>289560</xdr:colOff>
      <xdr:row>15</xdr:row>
      <xdr:rowOff>15240</xdr:rowOff>
    </xdr:to>
    <xdr:graphicFrame macro="">
      <xdr:nvGraphicFramePr>
        <xdr:cNvPr id="3" name="Chart 2">
          <a:extLst>
            <a:ext uri="{FF2B5EF4-FFF2-40B4-BE49-F238E27FC236}">
              <a16:creationId xmlns:a16="http://schemas.microsoft.com/office/drawing/2014/main" id="{B755A762-37EF-4D61-9F47-5BA664EAA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441960</xdr:colOff>
      <xdr:row>2</xdr:row>
      <xdr:rowOff>175260</xdr:rowOff>
    </xdr:from>
    <xdr:to>
      <xdr:col>23</xdr:col>
      <xdr:colOff>137160</xdr:colOff>
      <xdr:row>29</xdr:row>
      <xdr:rowOff>22860</xdr:rowOff>
    </xdr:to>
    <xdr:graphicFrame macro="">
      <xdr:nvGraphicFramePr>
        <xdr:cNvPr id="4" name="Chart 3">
          <a:extLst>
            <a:ext uri="{FF2B5EF4-FFF2-40B4-BE49-F238E27FC236}">
              <a16:creationId xmlns:a16="http://schemas.microsoft.com/office/drawing/2014/main" id="{A1E1A23B-D5B6-414E-A7A8-13CF3BAF5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16</xdr:row>
      <xdr:rowOff>0</xdr:rowOff>
    </xdr:from>
    <xdr:to>
      <xdr:col>9</xdr:col>
      <xdr:colOff>236220</xdr:colOff>
      <xdr:row>27</xdr:row>
      <xdr:rowOff>137160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0255BD0-10BB-4CCB-92DB-25D16150CC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28800" y="2926080"/>
              <a:ext cx="3893820" cy="2148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335280</xdr:colOff>
      <xdr:row>16</xdr:row>
      <xdr:rowOff>15240</xdr:rowOff>
    </xdr:from>
    <xdr:to>
      <xdr:col>15</xdr:col>
      <xdr:colOff>304800</xdr:colOff>
      <xdr:row>27</xdr:row>
      <xdr:rowOff>121920</xdr:rowOff>
    </xdr:to>
    <xdr:graphicFrame macro="">
      <xdr:nvGraphicFramePr>
        <xdr:cNvPr id="6" name="Chart 5">
          <a:extLst>
            <a:ext uri="{FF2B5EF4-FFF2-40B4-BE49-F238E27FC236}">
              <a16:creationId xmlns:a16="http://schemas.microsoft.com/office/drawing/2014/main" id="{0124F5FB-8E32-4F1A-B906-D55EFDBDB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2</xdr:row>
      <xdr:rowOff>45721</xdr:rowOff>
    </xdr:from>
    <xdr:to>
      <xdr:col>2</xdr:col>
      <xdr:colOff>388620</xdr:colOff>
      <xdr:row>11</xdr:row>
      <xdr:rowOff>68580</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33DDACA1-23E1-948A-EA12-8DFFC0FE37B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620" y="411481"/>
              <a:ext cx="160020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38101</xdr:rowOff>
    </xdr:from>
    <xdr:to>
      <xdr:col>2</xdr:col>
      <xdr:colOff>419100</xdr:colOff>
      <xdr:row>28</xdr:row>
      <xdr:rowOff>76201</xdr:rowOff>
    </xdr:to>
    <mc:AlternateContent xmlns:mc="http://schemas.openxmlformats.org/markup-compatibility/2006">
      <mc:Choice xmlns:a14="http://schemas.microsoft.com/office/drawing/2010/main" Requires="a14">
        <xdr:graphicFrame macro="">
          <xdr:nvGraphicFramePr>
            <xdr:cNvPr id="8" name="venue">
              <a:extLst>
                <a:ext uri="{FF2B5EF4-FFF2-40B4-BE49-F238E27FC236}">
                  <a16:creationId xmlns:a16="http://schemas.microsoft.com/office/drawing/2014/main" id="{4EE2536A-95FA-4DB9-23C1-496E967BD91A}"/>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15240" y="3695701"/>
              <a:ext cx="162306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2</xdr:col>
      <xdr:colOff>381000</xdr:colOff>
      <xdr:row>19</xdr:row>
      <xdr:rowOff>137160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AE22E388-38A9-868C-015F-B6ED5AAE5D0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125981"/>
              <a:ext cx="160020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0.93145300926" createdVersion="8" refreshedVersion="8" minRefreshableVersion="3" recordCount="48" xr:uid="{E70BE994-6329-4C9A-B946-4080BF21F72B}">
  <cacheSource type="worksheet">
    <worksheetSource name="Table1"/>
  </cacheSource>
  <cacheFields count="18">
    <cacheField name="season" numFmtId="0">
      <sharedItems/>
    </cacheField>
    <cacheField name="team1" numFmtId="0">
      <sharedItems/>
    </cacheField>
    <cacheField name="team2" numFmtId="0">
      <sharedItems/>
    </cacheField>
    <cacheField name="date" numFmtId="14">
      <sharedItems containsSemiMixedTypes="0" containsNonDate="0" containsDate="1" containsString="0" minDate="2023-10-05T00:00:00" maxDate="2023-11-20T00:00:00" count="42">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5T00:00:00"/>
        <d v="2023-11-16T00:00:00"/>
        <d v="2023-11-19T00:00:00"/>
      </sharedItems>
    </cacheField>
    <cacheField name="match_number" numFmtId="0">
      <sharedItems containsSemiMixedTypes="0" containsString="0" containsNumber="1" containsInteger="1" minValue="1" maxValue="48"/>
    </cacheField>
    <cacheField name="venue" numFmtId="0">
      <sharedItems count="10">
        <s v="Narendra Modi Stadium"/>
        <s v="Rajiv Gandhi International Stadium"/>
        <s v="Himachal Pradesh Cricket Association Stadium"/>
        <s v="Arun Jaitley Stadium"/>
        <s v="MA Chidambaram Stadium"/>
        <s v="Bharat Ratna Shri Atal Bihari Vajpayee Ekana Cricket Stadium"/>
        <s v="Maharashtra Cricket Association Stadium"/>
        <s v="M Chinnaswamy Stadium"/>
        <s v="Wankhede Stadium"/>
        <s v="Eden Gardens"/>
      </sharedItems>
    </cacheField>
    <cacheField name="city" numFmtId="0">
      <sharedItems count="10">
        <s v="Ahmedabad"/>
        <s v="Hyderabad"/>
        <s v="Dharamsala"/>
        <s v="Delhi"/>
        <s v="Chennai"/>
        <s v="Lucknow"/>
        <s v="Pune"/>
        <s v="Bengaluru"/>
        <s v="Mumbai"/>
        <s v="Kolkata"/>
      </sharedItems>
    </cacheField>
    <cacheField name="toss_winner" numFmtId="0">
      <sharedItems/>
    </cacheField>
    <cacheField name="toss_decision" numFmtId="0">
      <sharedItems count="2">
        <s v="field"/>
        <s v="bat"/>
      </sharedItems>
    </cacheField>
    <cacheField name="player_of_match" numFmtId="0">
      <sharedItems count="37">
        <s v="R Ravindra"/>
        <s v="Saud Shakeel"/>
        <s v="Mehedi Hasan Miraz"/>
        <s v="AK Markram"/>
        <s v="KL Rahul"/>
        <s v="MJ Santner"/>
        <s v="DJ Malan"/>
        <s v="Mohammad Rizwan"/>
        <s v="RG Sharma"/>
        <s v="Q de Kock"/>
        <s v="LH Ferguson"/>
        <s v="JJ Bumrah"/>
        <s v="Mujeeb Ur Rahman"/>
        <s v="A Zampa"/>
        <s v="SA Edwards"/>
        <s v="GD Phillips"/>
        <s v="V Kohli"/>
        <s v="DA Warner"/>
        <s v="S Samarawickrama"/>
        <s v="H Klaasen"/>
        <s v="Mohammed Shami"/>
        <s v="Ibrahim Zadran"/>
        <s v="GJ Maxwell"/>
        <s v="CBRLS Kumara"/>
        <s v="T Shamsi"/>
        <s v="TM Head"/>
        <s v="PA van Meekeren"/>
        <s v="Fazalhaq Farooqi"/>
        <s v="Fakhar Zaman"/>
        <s v="HE van der Dussen"/>
        <s v="Mohammad Nabi"/>
        <s v="Shakib Al Hasan"/>
        <s v="BA Stokes"/>
        <s v="TA Boult"/>
        <s v="MR Marsh"/>
        <s v="DJ Willey"/>
        <s v="SS Iyer"/>
      </sharedItems>
    </cacheField>
    <cacheField name="umpire1" numFmtId="0">
      <sharedItems/>
    </cacheField>
    <cacheField name="umpire2" numFmtId="0">
      <sharedItems/>
    </cacheField>
    <cacheField name="reserve_umpire" numFmtId="0">
      <sharedItems containsBlank="1"/>
    </cacheField>
    <cacheField name="match_referee" numFmtId="0">
      <sharedItems/>
    </cacheField>
    <cacheField name="winner" numFmtId="0">
      <sharedItems count="10">
        <s v="New Zealand"/>
        <s v="Pakistan"/>
        <s v="Bangladesh"/>
        <s v="South Africa"/>
        <s v="India"/>
        <s v="England"/>
        <s v="Afghanistan"/>
        <s v="Australia"/>
        <s v="Netherlands"/>
        <s v="Sri Lanka"/>
      </sharedItems>
    </cacheField>
    <cacheField name="winner_runs" numFmtId="0">
      <sharedItems containsSemiMixedTypes="0" containsString="0" containsNumber="1" containsInteger="1" minValue="0" maxValue="309"/>
    </cacheField>
    <cacheField name="winner_wickets" numFmtId="0">
      <sharedItems containsSemiMixedTypes="0" containsString="0" containsNumber="1" containsInteger="1" minValue="0" maxValue="9"/>
    </cacheField>
    <cacheField name="match_type" numFmtId="0">
      <sharedItems/>
    </cacheField>
  </cacheFields>
  <extLst>
    <ext xmlns:x14="http://schemas.microsoft.com/office/spreadsheetml/2009/9/main" uri="{725AE2AE-9491-48be-B2B4-4EB974FC3084}">
      <x14:pivotCacheDefinition pivotCacheId="420145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2023/24"/>
    <s v="England"/>
    <s v="New Zealand"/>
    <x v="0"/>
    <n v="1"/>
    <x v="0"/>
    <x v="0"/>
    <s v="New Zealand"/>
    <x v="0"/>
    <x v="0"/>
    <s v="HDPK Dharmasena"/>
    <s v="Nitin Menon"/>
    <s v="Sharfuddoula"/>
    <s v="J Srinath"/>
    <x v="0"/>
    <n v="0"/>
    <n v="9"/>
    <s v="Group"/>
  </r>
  <r>
    <s v="2023/24"/>
    <s v="Pakistan"/>
    <s v="Netherlands"/>
    <x v="1"/>
    <n v="2"/>
    <x v="1"/>
    <x v="1"/>
    <s v="Netherlands"/>
    <x v="0"/>
    <x v="1"/>
    <s v="AT Holdstock"/>
    <s v="CM Brown"/>
    <s v="PR Reiffel"/>
    <s v="JJ Crowe"/>
    <x v="1"/>
    <n v="81"/>
    <n v="0"/>
    <s v="Group"/>
  </r>
  <r>
    <s v="2023/24"/>
    <s v="Afghanistan"/>
    <s v="Bangladesh"/>
    <x v="2"/>
    <n v="3"/>
    <x v="2"/>
    <x v="2"/>
    <s v="Bangladesh"/>
    <x v="0"/>
    <x v="2"/>
    <s v="JS Wilson"/>
    <s v="HDPK Dharmasena"/>
    <s v="M Erasmus"/>
    <s v="AJ Pycroft"/>
    <x v="2"/>
    <n v="0"/>
    <n v="6"/>
    <s v="Group"/>
  </r>
  <r>
    <s v="2023/24"/>
    <s v="South Africa"/>
    <s v="Sri Lanka"/>
    <x v="2"/>
    <n v="4"/>
    <x v="3"/>
    <x v="3"/>
    <s v="Sri Lanka"/>
    <x v="0"/>
    <x v="3"/>
    <s v="RK Illingworth"/>
    <s v="Sharfuddoula"/>
    <s v="AG Wharf"/>
    <s v="J Srinath"/>
    <x v="3"/>
    <n v="102"/>
    <n v="0"/>
    <s v="Group"/>
  </r>
  <r>
    <s v="2023/24"/>
    <s v="Australia"/>
    <s v="India"/>
    <x v="3"/>
    <n v="5"/>
    <x v="4"/>
    <x v="4"/>
    <s v="Australia"/>
    <x v="1"/>
    <x v="4"/>
    <s v="CB Gaffaney"/>
    <s v="RA Kettleborough"/>
    <s v="AT Holdstock"/>
    <s v="RB Richardson"/>
    <x v="4"/>
    <n v="0"/>
    <n v="6"/>
    <s v="Group"/>
  </r>
  <r>
    <s v="2023/24"/>
    <s v="New Zealand"/>
    <s v="Netherlands"/>
    <x v="4"/>
    <n v="6"/>
    <x v="1"/>
    <x v="1"/>
    <s v="Netherlands"/>
    <x v="0"/>
    <x v="5"/>
    <s v="PR Reiffel"/>
    <s v="RJ Tucker"/>
    <s v="Nitin Menon"/>
    <s v="AJ Pycroft"/>
    <x v="0"/>
    <n v="99"/>
    <n v="0"/>
    <s v="Group"/>
  </r>
  <r>
    <s v="2023/24"/>
    <s v="England"/>
    <s v="Bangladesh"/>
    <x v="5"/>
    <n v="7"/>
    <x v="2"/>
    <x v="2"/>
    <s v="Bangladesh"/>
    <x v="0"/>
    <x v="6"/>
    <s v="Ahsan Raza"/>
    <s v="P Wilson"/>
    <s v="HDPK Dharmasena"/>
    <s v="J Srinath"/>
    <x v="5"/>
    <n v="137"/>
    <n v="0"/>
    <s v="Group"/>
  </r>
  <r>
    <s v="2023/24"/>
    <s v="Sri Lanka"/>
    <s v="Pakistan"/>
    <x v="5"/>
    <n v="8"/>
    <x v="1"/>
    <x v="1"/>
    <s v="Sri Lanka"/>
    <x v="1"/>
    <x v="7"/>
    <s v="AG Wharf"/>
    <s v="CB Gaffaney"/>
    <s v="RJ Tucker"/>
    <s v="AJ Pycroft"/>
    <x v="1"/>
    <n v="0"/>
    <n v="6"/>
    <s v="Group"/>
  </r>
  <r>
    <s v="2023/24"/>
    <s v="Afghanistan"/>
    <s v="India"/>
    <x v="6"/>
    <n v="9"/>
    <x v="3"/>
    <x v="3"/>
    <s v="Afghanistan"/>
    <x v="1"/>
    <x v="8"/>
    <s v="MA Gough"/>
    <s v="PR Reiffel"/>
    <s v="Sharfuddoula"/>
    <s v="JJ Crowe"/>
    <x v="4"/>
    <n v="0"/>
    <n v="8"/>
    <s v="Group"/>
  </r>
  <r>
    <s v="2023/24"/>
    <s v="South Africa"/>
    <s v="Australia"/>
    <x v="7"/>
    <n v="10"/>
    <x v="5"/>
    <x v="5"/>
    <s v="Australia"/>
    <x v="0"/>
    <x v="9"/>
    <s v="JS Wilson"/>
    <s v="RK Illingworth"/>
    <s v="CM Brown"/>
    <s v="J Srinath"/>
    <x v="3"/>
    <n v="134"/>
    <n v="0"/>
    <s v="Group"/>
  </r>
  <r>
    <s v="2023/24"/>
    <s v="Bangladesh"/>
    <s v="New Zealand"/>
    <x v="8"/>
    <n v="11"/>
    <x v="4"/>
    <x v="4"/>
    <s v="New Zealand"/>
    <x v="0"/>
    <x v="10"/>
    <s v="HDPK Dharmasena"/>
    <s v="Nitin Menon"/>
    <s v="AG Wharf"/>
    <s v="RB Richardson"/>
    <x v="0"/>
    <n v="0"/>
    <n v="8"/>
    <s v="Group"/>
  </r>
  <r>
    <s v="2023/24"/>
    <s v="Pakistan"/>
    <s v="India"/>
    <x v="9"/>
    <n v="12"/>
    <x v="0"/>
    <x v="0"/>
    <s v="India"/>
    <x v="0"/>
    <x v="11"/>
    <s v="M Erasmus"/>
    <s v="RK Illingworth"/>
    <s v="CB Gaffaney"/>
    <s v="AJ Pycroft"/>
    <x v="4"/>
    <n v="0"/>
    <n v="7"/>
    <s v="Group"/>
  </r>
  <r>
    <s v="2023/24"/>
    <s v="Afghanistan"/>
    <s v="England"/>
    <x v="10"/>
    <n v="13"/>
    <x v="3"/>
    <x v="3"/>
    <s v="England"/>
    <x v="0"/>
    <x v="12"/>
    <s v="RJ Tucker"/>
    <s v="Sharfuddoula"/>
    <s v="P Wilson"/>
    <s v="JJ Crowe"/>
    <x v="6"/>
    <n v="69"/>
    <n v="0"/>
    <s v="Group"/>
  </r>
  <r>
    <s v="2023/24"/>
    <s v="Sri Lanka"/>
    <s v="Australia"/>
    <x v="11"/>
    <n v="14"/>
    <x v="5"/>
    <x v="5"/>
    <s v="England"/>
    <x v="1"/>
    <x v="13"/>
    <s v="CB Gaffaney"/>
    <s v="JS Wilson"/>
    <m/>
    <s v="RB Richardson"/>
    <x v="7"/>
    <n v="0"/>
    <n v="5"/>
    <s v="Group"/>
  </r>
  <r>
    <s v="2023/24"/>
    <s v="Netherlands"/>
    <s v="South Africa"/>
    <x v="12"/>
    <n v="15"/>
    <x v="2"/>
    <x v="2"/>
    <s v="South Africa"/>
    <x v="0"/>
    <x v="14"/>
    <s v="MA Gough"/>
    <s v="RA Kettleborough"/>
    <s v="Ahsan Raza"/>
    <s v="JJ Crowe"/>
    <x v="8"/>
    <n v="38"/>
    <n v="0"/>
    <s v="Group"/>
  </r>
  <r>
    <s v="2023/24"/>
    <s v="New Zealand"/>
    <s v="Afghanistan"/>
    <x v="13"/>
    <n v="16"/>
    <x v="4"/>
    <x v="4"/>
    <s v="Afghanistan"/>
    <x v="0"/>
    <x v="15"/>
    <s v="JS Wilson"/>
    <s v="P Wilson"/>
    <s v="J Madanagopal"/>
    <s v="J Srinath"/>
    <x v="0"/>
    <n v="149"/>
    <n v="0"/>
    <s v="Group"/>
  </r>
  <r>
    <s v="2023/24"/>
    <s v="Bangladesh"/>
    <s v="India"/>
    <x v="14"/>
    <n v="17"/>
    <x v="6"/>
    <x v="6"/>
    <s v="Bangladesh"/>
    <x v="1"/>
    <x v="16"/>
    <s v="AT Holdstock"/>
    <s v="RA Kettleborough"/>
    <s v="M Erasmus"/>
    <s v="AJ Pycroft"/>
    <x v="4"/>
    <n v="0"/>
    <n v="7"/>
    <s v="Group"/>
  </r>
  <r>
    <s v="2023/24"/>
    <s v="Australia"/>
    <s v="Pakistan"/>
    <x v="15"/>
    <n v="18"/>
    <x v="7"/>
    <x v="7"/>
    <s v="Pakistan"/>
    <x v="0"/>
    <x v="17"/>
    <s v="CM Brown"/>
    <s v="RK Illingworth"/>
    <s v="J Madanagopal"/>
    <s v="RB Richardson"/>
    <x v="7"/>
    <n v="62"/>
    <n v="0"/>
    <s v="Group"/>
  </r>
  <r>
    <s v="2023/24"/>
    <s v="Netherlands"/>
    <s v="Sri Lanka"/>
    <x v="16"/>
    <n v="19"/>
    <x v="5"/>
    <x v="5"/>
    <s v="Netherlands"/>
    <x v="1"/>
    <x v="18"/>
    <s v="Ahsan Raza"/>
    <s v="M Erasmus"/>
    <s v="CB Gaffaney"/>
    <s v="JJ Crowe"/>
    <x v="9"/>
    <n v="0"/>
    <n v="5"/>
    <s v="Group"/>
  </r>
  <r>
    <s v="2023/24"/>
    <s v="South Africa"/>
    <s v="England"/>
    <x v="16"/>
    <n v="20"/>
    <x v="8"/>
    <x v="8"/>
    <s v="England"/>
    <x v="0"/>
    <x v="19"/>
    <s v="HDPK Dharmasena"/>
    <s v="Nitin Menon"/>
    <s v="JS Wilson"/>
    <s v="J Srinath"/>
    <x v="3"/>
    <n v="229"/>
    <n v="0"/>
    <s v="Group"/>
  </r>
  <r>
    <s v="2023/24"/>
    <s v="New Zealand"/>
    <s v="India"/>
    <x v="17"/>
    <n v="21"/>
    <x v="2"/>
    <x v="2"/>
    <s v="India"/>
    <x v="0"/>
    <x v="20"/>
    <s v="AT Holdstock"/>
    <s v="MA Gough"/>
    <s v="Praveen Sen"/>
    <s v="AJ Pycroft"/>
    <x v="4"/>
    <n v="0"/>
    <n v="4"/>
    <s v="Group"/>
  </r>
  <r>
    <s v="2023/24"/>
    <s v="Pakistan"/>
    <s v="Afghanistan"/>
    <x v="18"/>
    <n v="22"/>
    <x v="4"/>
    <x v="4"/>
    <s v="Pakistan"/>
    <x v="1"/>
    <x v="21"/>
    <s v="PR Reiffel"/>
    <s v="RJ Tucker"/>
    <s v="HDPK Dharmasena"/>
    <s v="RB Richardson"/>
    <x v="6"/>
    <n v="0"/>
    <n v="8"/>
    <s v="Group"/>
  </r>
  <r>
    <s v="2023/24"/>
    <s v="South Africa"/>
    <s v="Bangladesh"/>
    <x v="19"/>
    <n v="23"/>
    <x v="8"/>
    <x v="8"/>
    <s v="South Africa"/>
    <x v="1"/>
    <x v="9"/>
    <s v="Ahsan Raza"/>
    <s v="JS Wilson"/>
    <s v="KN Ananthapadmanabhan"/>
    <s v="JJ Crowe"/>
    <x v="3"/>
    <n v="149"/>
    <n v="0"/>
    <s v="Group"/>
  </r>
  <r>
    <s v="2023/24"/>
    <s v="Australia"/>
    <s v="Netherlands"/>
    <x v="20"/>
    <n v="24"/>
    <x v="3"/>
    <x v="3"/>
    <s v="Australia"/>
    <x v="1"/>
    <x v="22"/>
    <s v="MA Gough"/>
    <s v="Sharfuddoula"/>
    <s v="Nitin Menon"/>
    <s v="AJ Pycroft"/>
    <x v="7"/>
    <n v="309"/>
    <n v="0"/>
    <s v="Group"/>
  </r>
  <r>
    <s v="2023/24"/>
    <s v="England"/>
    <s v="Sri Lanka"/>
    <x v="21"/>
    <n v="25"/>
    <x v="7"/>
    <x v="7"/>
    <s v="England"/>
    <x v="1"/>
    <x v="23"/>
    <s v="AT Holdstock"/>
    <s v="CM Brown"/>
    <s v="RJ Tucker"/>
    <s v="J Srinath"/>
    <x v="9"/>
    <n v="0"/>
    <n v="8"/>
    <s v="Group"/>
  </r>
  <r>
    <s v="2023/24"/>
    <s v="Pakistan"/>
    <s v="South Africa"/>
    <x v="22"/>
    <n v="26"/>
    <x v="4"/>
    <x v="4"/>
    <s v="Pakistan"/>
    <x v="1"/>
    <x v="24"/>
    <s v="AG Wharf"/>
    <s v="PR Reiffel"/>
    <s v="RA Kettleborough"/>
    <s v="RB Richardson"/>
    <x v="3"/>
    <n v="0"/>
    <n v="1"/>
    <s v="Group"/>
  </r>
  <r>
    <s v="2023/24"/>
    <s v="Australia"/>
    <s v="New Zealand"/>
    <x v="23"/>
    <n v="27"/>
    <x v="2"/>
    <x v="2"/>
    <s v="New Zealand"/>
    <x v="0"/>
    <x v="25"/>
    <s v="M Erasmus"/>
    <s v="Sharfuddoula"/>
    <s v="MA Gough"/>
    <s v="AJ Pycroft"/>
    <x v="7"/>
    <n v="5"/>
    <n v="0"/>
    <s v="Group"/>
  </r>
  <r>
    <s v="2023/24"/>
    <s v="Netherlands"/>
    <s v="Bangladesh"/>
    <x v="23"/>
    <n v="28"/>
    <x v="9"/>
    <x v="9"/>
    <s v="Netherlands"/>
    <x v="1"/>
    <x v="26"/>
    <s v="JS Wilson"/>
    <s v="P Wilson"/>
    <s v="CB Gaffaney"/>
    <s v="JJ Crowe"/>
    <x v="8"/>
    <n v="87"/>
    <n v="0"/>
    <s v="Group"/>
  </r>
  <r>
    <s v="2023/24"/>
    <s v="India"/>
    <s v="England"/>
    <x v="24"/>
    <n v="29"/>
    <x v="5"/>
    <x v="5"/>
    <s v="England"/>
    <x v="0"/>
    <x v="8"/>
    <s v="AT Holdstock"/>
    <s v="RJ Tucker"/>
    <s v="CM Brown"/>
    <s v="RB Richardson"/>
    <x v="4"/>
    <n v="100"/>
    <n v="0"/>
    <s v="Group"/>
  </r>
  <r>
    <s v="2023/24"/>
    <s v="Sri Lanka"/>
    <s v="Afghanistan"/>
    <x v="25"/>
    <n v="30"/>
    <x v="6"/>
    <x v="6"/>
    <s v="Afghanistan"/>
    <x v="0"/>
    <x v="27"/>
    <s v="CB Gaffaney"/>
    <s v="RK Illingworth"/>
    <s v="M Erasmus"/>
    <s v="J Srinath"/>
    <x v="6"/>
    <n v="0"/>
    <n v="7"/>
    <s v="Group"/>
  </r>
  <r>
    <s v="2023/24"/>
    <s v="Bangladesh"/>
    <s v="Pakistan"/>
    <x v="26"/>
    <n v="31"/>
    <x v="9"/>
    <x v="9"/>
    <s v="Bangladesh"/>
    <x v="1"/>
    <x v="28"/>
    <s v="Nitin Menon"/>
    <s v="RA Kettleborough"/>
    <s v="PR Reiffel"/>
    <s v="AJ Pycroft"/>
    <x v="1"/>
    <n v="0"/>
    <n v="7"/>
    <s v="Group"/>
  </r>
  <r>
    <s v="2023/24"/>
    <s v="South Africa"/>
    <s v="New Zealand"/>
    <x v="27"/>
    <n v="32"/>
    <x v="6"/>
    <x v="6"/>
    <s v="New Zealand"/>
    <x v="0"/>
    <x v="29"/>
    <s v="Ahsan Raza"/>
    <s v="HDPK Dharmasena"/>
    <s v="P Wilson"/>
    <s v="RB Richardson"/>
    <x v="3"/>
    <n v="190"/>
    <n v="0"/>
    <s v="Group"/>
  </r>
  <r>
    <s v="2023/24"/>
    <s v="India"/>
    <s v="Sri Lanka"/>
    <x v="28"/>
    <n v="33"/>
    <x v="8"/>
    <x v="8"/>
    <s v="Sri Lanka"/>
    <x v="0"/>
    <x v="20"/>
    <s v="CM Brown"/>
    <s v="PR Reiffel"/>
    <s v="RK Illingworth"/>
    <s v="JJ Crowe"/>
    <x v="4"/>
    <n v="302"/>
    <n v="0"/>
    <s v="Group"/>
  </r>
  <r>
    <s v="2023/24"/>
    <s v="Netherlands"/>
    <s v="Afghanistan"/>
    <x v="29"/>
    <n v="34"/>
    <x v="5"/>
    <x v="5"/>
    <s v="Netherlands"/>
    <x v="1"/>
    <x v="30"/>
    <s v="Nitin Menon"/>
    <s v="Sharfuddoula"/>
    <s v="HDPK Dharmasena"/>
    <s v="J Srinath"/>
    <x v="6"/>
    <n v="0"/>
    <n v="7"/>
    <s v="Group"/>
  </r>
  <r>
    <s v="2023/24"/>
    <s v="New Zealand"/>
    <s v="Pakistan"/>
    <x v="30"/>
    <n v="35"/>
    <x v="7"/>
    <x v="7"/>
    <s v="Pakistan"/>
    <x v="0"/>
    <x v="28"/>
    <s v="P Wilson"/>
    <s v="RA Kettleborough"/>
    <s v="JS Wilson"/>
    <s v="RB Richardson"/>
    <x v="1"/>
    <n v="21"/>
    <n v="0"/>
    <s v="Group"/>
  </r>
  <r>
    <s v="2023/24"/>
    <s v="Australia"/>
    <s v="England"/>
    <x v="30"/>
    <n v="36"/>
    <x v="0"/>
    <x v="0"/>
    <s v="England"/>
    <x v="0"/>
    <x v="13"/>
    <s v="CB Gaffaney"/>
    <s v="M Erasmus"/>
    <s v="Ahsan Raza"/>
    <s v="JJ Crowe"/>
    <x v="7"/>
    <n v="33"/>
    <n v="0"/>
    <s v="Group"/>
  </r>
  <r>
    <s v="2023/24"/>
    <s v="India"/>
    <s v="South Africa"/>
    <x v="31"/>
    <n v="37"/>
    <x v="9"/>
    <x v="9"/>
    <s v="India"/>
    <x v="1"/>
    <x v="16"/>
    <s v="HDPK Dharmasena"/>
    <s v="PR Reiffel"/>
    <s v="AG Wharf"/>
    <s v="AJ Pycroft"/>
    <x v="4"/>
    <n v="243"/>
    <n v="0"/>
    <s v="Group"/>
  </r>
  <r>
    <s v="2023/24"/>
    <s v="Sri Lanka"/>
    <s v="Bangladesh"/>
    <x v="32"/>
    <n v="38"/>
    <x v="3"/>
    <x v="3"/>
    <s v="Bangladesh"/>
    <x v="0"/>
    <x v="31"/>
    <s v="M Erasmus"/>
    <s v="RK Illingworth"/>
    <s v="AT Holdstock"/>
    <s v="RB Richardson"/>
    <x v="2"/>
    <n v="0"/>
    <n v="3"/>
    <s v="Group"/>
  </r>
  <r>
    <s v="2023/24"/>
    <s v="Afghanistan"/>
    <s v="Australia"/>
    <x v="33"/>
    <n v="39"/>
    <x v="8"/>
    <x v="8"/>
    <s v="Afghanistan"/>
    <x v="1"/>
    <x v="22"/>
    <s v="AG Wharf"/>
    <s v="MA Gough"/>
    <s v="Sharfuddoula"/>
    <s v="JJ Crowe"/>
    <x v="7"/>
    <n v="0"/>
    <n v="3"/>
    <s v="Group"/>
  </r>
  <r>
    <s v="2023/24"/>
    <s v="England"/>
    <s v="Netherlands"/>
    <x v="34"/>
    <n v="40"/>
    <x v="6"/>
    <x v="6"/>
    <s v="England"/>
    <x v="1"/>
    <x v="32"/>
    <s v="Ahsan Raza"/>
    <s v="RJ Tucker"/>
    <s v="P Wilson"/>
    <s v="AJ Pycroft"/>
    <x v="5"/>
    <n v="160"/>
    <n v="0"/>
    <s v="Group"/>
  </r>
  <r>
    <s v="2023/24"/>
    <s v="Sri Lanka"/>
    <s v="New Zealand"/>
    <x v="35"/>
    <n v="41"/>
    <x v="7"/>
    <x v="7"/>
    <s v="New Zealand"/>
    <x v="0"/>
    <x v="33"/>
    <s v="AT Holdstock"/>
    <s v="JS Wilson"/>
    <s v="PR Reiffel"/>
    <s v="J Srinath"/>
    <x v="0"/>
    <n v="0"/>
    <n v="5"/>
    <s v="Group"/>
  </r>
  <r>
    <s v="2023/24"/>
    <s v="Afghanistan"/>
    <s v="South Africa"/>
    <x v="36"/>
    <n v="42"/>
    <x v="0"/>
    <x v="0"/>
    <s v="Afghanistan"/>
    <x v="1"/>
    <x v="29"/>
    <s v="CM Brown"/>
    <s v="Nitin Menon"/>
    <s v="CB Gaffaney"/>
    <s v="JJ Crowe"/>
    <x v="3"/>
    <n v="0"/>
    <n v="5"/>
    <s v="Group"/>
  </r>
  <r>
    <s v="2023/24"/>
    <s v="Bangladesh"/>
    <s v="Australia"/>
    <x v="37"/>
    <n v="43"/>
    <x v="6"/>
    <x v="6"/>
    <s v="Australia"/>
    <x v="0"/>
    <x v="34"/>
    <s v="Ahsan Raza"/>
    <s v="M Erasmus"/>
    <s v="RA Kettleborough"/>
    <s v="AJ Pycroft"/>
    <x v="7"/>
    <n v="0"/>
    <n v="8"/>
    <s v="Group"/>
  </r>
  <r>
    <s v="2023/24"/>
    <s v="England"/>
    <s v="Pakistan"/>
    <x v="37"/>
    <n v="44"/>
    <x v="9"/>
    <x v="9"/>
    <s v="England"/>
    <x v="1"/>
    <x v="35"/>
    <s v="P Wilson"/>
    <s v="RJ Tucker"/>
    <s v="PR Reiffel"/>
    <s v="J Srinath"/>
    <x v="5"/>
    <n v="93"/>
    <n v="0"/>
    <s v="Group"/>
  </r>
  <r>
    <s v="2023/24"/>
    <s v="India"/>
    <s v="Netherlands"/>
    <x v="38"/>
    <n v="45"/>
    <x v="7"/>
    <x v="7"/>
    <s v="India"/>
    <x v="1"/>
    <x v="36"/>
    <s v="CB Gaffaney"/>
    <s v="MA Gough"/>
    <s v="CM Brown"/>
    <s v="RB Richardson"/>
    <x v="4"/>
    <n v="160"/>
    <n v="0"/>
    <s v="Group"/>
  </r>
  <r>
    <s v="2023/24"/>
    <s v="India"/>
    <s v="New Zealand"/>
    <x v="39"/>
    <n v="46"/>
    <x v="8"/>
    <x v="8"/>
    <s v="India"/>
    <x v="1"/>
    <x v="20"/>
    <s v="RK Illingworth"/>
    <s v="RJ Tucker"/>
    <s v="AT Holdstock"/>
    <s v="AJ Pycroft"/>
    <x v="4"/>
    <n v="70"/>
    <n v="0"/>
    <s v="Semi Final"/>
  </r>
  <r>
    <s v="2023/24"/>
    <s v="South Africa"/>
    <s v="Australia"/>
    <x v="40"/>
    <n v="47"/>
    <x v="9"/>
    <x v="9"/>
    <s v="South Africa"/>
    <x v="1"/>
    <x v="25"/>
    <s v="Nitin Menon"/>
    <s v="RA Kettleborough"/>
    <s v="MA Gough"/>
    <s v="J Srinath"/>
    <x v="7"/>
    <n v="0"/>
    <n v="3"/>
    <s v="Semi Final"/>
  </r>
  <r>
    <s v="2023/24"/>
    <s v="India"/>
    <s v="Australia"/>
    <x v="41"/>
    <n v="48"/>
    <x v="0"/>
    <x v="0"/>
    <s v="Australia"/>
    <x v="0"/>
    <x v="25"/>
    <s v="RK Illingworth"/>
    <s v="RA Kettleborough"/>
    <s v="CB Gaffaney"/>
    <s v="AJ Pycroft"/>
    <x v="7"/>
    <n v="0"/>
    <n v="6"/>
    <s v="Fin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2CFA6-F546-4EE9-A150-24AC11F0462C}"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18">
    <pivotField showAll="0"/>
    <pivotField showAll="0"/>
    <pivotField showAll="0"/>
    <pivotField numFmtId="14"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11">
        <item x="3"/>
        <item x="5"/>
        <item x="9"/>
        <item x="2"/>
        <item x="7"/>
        <item x="4"/>
        <item x="6"/>
        <item x="0"/>
        <item x="1"/>
        <item x="8"/>
        <item t="default"/>
      </items>
    </pivotField>
    <pivotField showAll="0">
      <items count="11">
        <item x="0"/>
        <item x="7"/>
        <item x="4"/>
        <item x="3"/>
        <item x="2"/>
        <item x="1"/>
        <item x="9"/>
        <item x="5"/>
        <item x="8"/>
        <item x="6"/>
        <item t="default"/>
      </items>
    </pivotField>
    <pivotField showAll="0"/>
    <pivotField showAll="0"/>
    <pivotField showAll="0"/>
    <pivotField showAll="0"/>
    <pivotField showAll="0"/>
    <pivotField showAll="0"/>
    <pivotField showAll="0"/>
    <pivotField axis="axisRow" dataField="1" showAll="0" sortType="descending">
      <items count="11">
        <item x="6"/>
        <item x="7"/>
        <item x="2"/>
        <item x="5"/>
        <item x="4"/>
        <item x="8"/>
        <item x="0"/>
        <item x="1"/>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10">
    <i>
      <x v="4"/>
    </i>
    <i>
      <x v="1"/>
    </i>
    <i>
      <x v="8"/>
    </i>
    <i>
      <x v="6"/>
    </i>
    <i>
      <x v="7"/>
    </i>
    <i>
      <x/>
    </i>
    <i>
      <x v="3"/>
    </i>
    <i>
      <x v="2"/>
    </i>
    <i>
      <x v="9"/>
    </i>
    <i>
      <x v="5"/>
    </i>
  </rowItems>
  <colItems count="1">
    <i/>
  </colItems>
  <dataFields count="1">
    <dataField name="Count of winner" fld="14"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D320F-F5C4-4F97-9A5D-06D860A6338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18">
    <pivotField showAll="0"/>
    <pivotField showAll="0"/>
    <pivotField showAll="0"/>
    <pivotField numFmtId="14"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11">
        <item x="3"/>
        <item x="5"/>
        <item x="9"/>
        <item x="2"/>
        <item x="7"/>
        <item x="4"/>
        <item x="6"/>
        <item x="0"/>
        <item x="1"/>
        <item x="8"/>
        <item t="default"/>
      </items>
    </pivotField>
    <pivotField showAll="0">
      <items count="11">
        <item x="0"/>
        <item x="7"/>
        <item x="4"/>
        <item x="3"/>
        <item x="2"/>
        <item x="1"/>
        <item x="9"/>
        <item x="5"/>
        <item x="8"/>
        <item x="6"/>
        <item t="default"/>
      </items>
    </pivotField>
    <pivotField showAll="0"/>
    <pivotField axis="axisCol" dataField="1" showAll="0">
      <items count="3">
        <item x="1"/>
        <item x="0"/>
        <item t="default"/>
      </items>
    </pivotField>
    <pivotField showAll="0"/>
    <pivotField showAll="0"/>
    <pivotField showAll="0"/>
    <pivotField showAll="0"/>
    <pivotField showAll="0"/>
    <pivotField axis="axisRow" showAll="0" sortType="descending">
      <items count="11">
        <item x="6"/>
        <item x="7"/>
        <item x="2"/>
        <item x="5"/>
        <item x="4"/>
        <item x="8"/>
        <item x="0"/>
        <item x="1"/>
        <item x="3"/>
        <item x="9"/>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showAll="0"/>
    <pivotField showAll="0"/>
  </pivotFields>
  <rowFields count="1">
    <field x="14"/>
  </rowFields>
  <rowItems count="11">
    <i>
      <x v="4"/>
    </i>
    <i>
      <x v="1"/>
    </i>
    <i>
      <x v="8"/>
    </i>
    <i>
      <x v="7"/>
    </i>
    <i>
      <x v="3"/>
    </i>
    <i>
      <x v="9"/>
    </i>
    <i>
      <x/>
    </i>
    <i>
      <x v="5"/>
    </i>
    <i>
      <x v="2"/>
    </i>
    <i>
      <x v="6"/>
    </i>
    <i t="grand">
      <x/>
    </i>
  </rowItems>
  <colFields count="1">
    <field x="8"/>
  </colFields>
  <colItems count="3">
    <i>
      <x/>
    </i>
    <i>
      <x v="1"/>
    </i>
    <i t="grand">
      <x/>
    </i>
  </colItems>
  <dataFields count="1">
    <dataField name="Count of toss_decision" fld="8"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DABE4-5610-4E4B-9521-151AFBD4F0DE}" name="PivotTable3"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18">
    <pivotField showAll="0"/>
    <pivotField showAll="0"/>
    <pivotField showAll="0"/>
    <pivotField numFmtId="14"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11">
        <item x="3"/>
        <item x="5"/>
        <item x="9"/>
        <item x="2"/>
        <item x="7"/>
        <item x="4"/>
        <item x="6"/>
        <item x="0"/>
        <item x="1"/>
        <item x="8"/>
        <item t="default"/>
      </items>
    </pivotField>
    <pivotField showAll="0">
      <items count="11">
        <item x="0"/>
        <item x="7"/>
        <item x="4"/>
        <item x="3"/>
        <item x="2"/>
        <item x="1"/>
        <item x="9"/>
        <item x="5"/>
        <item x="8"/>
        <item x="6"/>
        <item t="default"/>
      </items>
    </pivotField>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s>
  <rowFields count="1">
    <field x="8"/>
  </rowFields>
  <rowItems count="2">
    <i>
      <x/>
    </i>
    <i>
      <x v="1"/>
    </i>
  </rowItems>
  <colItems count="1">
    <i/>
  </colItems>
  <dataFields count="1">
    <dataField name="Count of winner" fld="14" subtotal="count" baseField="0" baseItem="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267594-8E72-400D-B82A-751A29E1415C}"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18">
    <pivotField showAll="0"/>
    <pivotField showAll="0"/>
    <pivotField showAll="0"/>
    <pivotField numFmtId="14"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axis="axisRow" showAll="0" sortType="descending">
      <items count="11">
        <item x="8"/>
        <item x="1"/>
        <item x="0"/>
        <item x="6"/>
        <item x="4"/>
        <item x="7"/>
        <item x="2"/>
        <item x="9"/>
        <item x="5"/>
        <item x="3"/>
        <item t="default"/>
      </items>
    </pivotField>
    <pivotField showAll="0">
      <items count="11">
        <item x="0"/>
        <item x="7"/>
        <item x="4"/>
        <item x="3"/>
        <item x="2"/>
        <item x="1"/>
        <item x="9"/>
        <item x="5"/>
        <item x="8"/>
        <item x="6"/>
        <item t="default"/>
      </items>
    </pivotField>
    <pivotField showAll="0"/>
    <pivotField axis="axisCol" showAll="0">
      <items count="3">
        <item x="1"/>
        <item x="0"/>
        <item t="default"/>
      </items>
    </pivotField>
    <pivotField showAll="0">
      <items count="38">
        <item x="13"/>
        <item x="3"/>
        <item x="32"/>
        <item x="23"/>
        <item x="17"/>
        <item x="6"/>
        <item x="35"/>
        <item x="28"/>
        <item x="27"/>
        <item x="15"/>
        <item x="22"/>
        <item x="19"/>
        <item x="29"/>
        <item x="21"/>
        <item x="11"/>
        <item x="4"/>
        <item x="10"/>
        <item x="2"/>
        <item x="5"/>
        <item x="30"/>
        <item x="7"/>
        <item x="20"/>
        <item x="34"/>
        <item x="12"/>
        <item x="26"/>
        <item x="9"/>
        <item x="0"/>
        <item x="8"/>
        <item x="18"/>
        <item x="14"/>
        <item x="1"/>
        <item x="31"/>
        <item x="36"/>
        <item x="24"/>
        <item x="33"/>
        <item x="25"/>
        <item x="16"/>
        <item t="default"/>
      </items>
    </pivotField>
    <pivotField showAll="0"/>
    <pivotField showAll="0"/>
    <pivotField showAll="0"/>
    <pivotField showAll="0"/>
    <pivotField dataField="1" showAll="0"/>
    <pivotField showAll="0"/>
    <pivotField showAll="0"/>
    <pivotField showAll="0"/>
  </pivotFields>
  <rowFields count="1">
    <field x="5"/>
  </rowFields>
  <rowItems count="11">
    <i>
      <x/>
    </i>
    <i>
      <x v="1"/>
    </i>
    <i>
      <x v="2"/>
    </i>
    <i>
      <x v="3"/>
    </i>
    <i>
      <x v="4"/>
    </i>
    <i>
      <x v="5"/>
    </i>
    <i>
      <x v="6"/>
    </i>
    <i>
      <x v="7"/>
    </i>
    <i>
      <x v="8"/>
    </i>
    <i>
      <x v="9"/>
    </i>
    <i t="grand">
      <x/>
    </i>
  </rowItems>
  <colFields count="1">
    <field x="8"/>
  </colFields>
  <colItems count="3">
    <i>
      <x/>
    </i>
    <i>
      <x v="1"/>
    </i>
    <i t="grand">
      <x/>
    </i>
  </colItems>
  <dataFields count="1">
    <dataField name="Count of winner" fld="14"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ED3A18-ECDB-465A-A022-09AD3E8F1BE2}"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1" firstHeaderRow="1" firstDataRow="1" firstDataCol="1"/>
  <pivotFields count="18">
    <pivotField showAll="0"/>
    <pivotField showAll="0"/>
    <pivotField showAll="0"/>
    <pivotField numFmtId="14"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items count="11">
        <item x="3"/>
        <item x="5"/>
        <item x="9"/>
        <item x="2"/>
        <item x="7"/>
        <item x="4"/>
        <item x="6"/>
        <item x="0"/>
        <item x="1"/>
        <item x="8"/>
        <item t="default"/>
      </items>
    </pivotField>
    <pivotField showAll="0">
      <items count="11">
        <item x="0"/>
        <item x="7"/>
        <item x="4"/>
        <item x="3"/>
        <item x="2"/>
        <item x="1"/>
        <item x="9"/>
        <item x="5"/>
        <item x="8"/>
        <item x="6"/>
        <item t="default"/>
      </items>
    </pivotField>
    <pivotField showAll="0"/>
    <pivotField showAll="0"/>
    <pivotField axis="axisRow" dataField="1" showAll="0" sortType="descending">
      <items count="38">
        <item x="13"/>
        <item x="3"/>
        <item x="32"/>
        <item x="23"/>
        <item x="17"/>
        <item x="6"/>
        <item x="35"/>
        <item x="28"/>
        <item x="27"/>
        <item x="15"/>
        <item x="22"/>
        <item x="19"/>
        <item x="29"/>
        <item x="21"/>
        <item x="11"/>
        <item x="4"/>
        <item x="10"/>
        <item x="2"/>
        <item x="5"/>
        <item x="30"/>
        <item x="7"/>
        <item x="20"/>
        <item x="34"/>
        <item x="12"/>
        <item x="26"/>
        <item x="9"/>
        <item x="0"/>
        <item x="8"/>
        <item x="18"/>
        <item x="14"/>
        <item x="1"/>
        <item x="31"/>
        <item x="36"/>
        <item x="24"/>
        <item x="33"/>
        <item x="2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9"/>
  </rowFields>
  <rowItems count="38">
    <i>
      <x v="35"/>
    </i>
    <i>
      <x v="21"/>
    </i>
    <i>
      <x/>
    </i>
    <i>
      <x v="7"/>
    </i>
    <i>
      <x v="25"/>
    </i>
    <i>
      <x v="10"/>
    </i>
    <i>
      <x v="27"/>
    </i>
    <i>
      <x v="12"/>
    </i>
    <i>
      <x v="36"/>
    </i>
    <i>
      <x v="24"/>
    </i>
    <i>
      <x v="32"/>
    </i>
    <i>
      <x v="28"/>
    </i>
    <i>
      <x v="2"/>
    </i>
    <i>
      <x v="22"/>
    </i>
    <i>
      <x v="11"/>
    </i>
    <i>
      <x v="26"/>
    </i>
    <i>
      <x v="3"/>
    </i>
    <i>
      <x v="30"/>
    </i>
    <i>
      <x v="13"/>
    </i>
    <i>
      <x v="34"/>
    </i>
    <i>
      <x v="14"/>
    </i>
    <i>
      <x v="23"/>
    </i>
    <i>
      <x v="15"/>
    </i>
    <i>
      <x v="1"/>
    </i>
    <i>
      <x v="16"/>
    </i>
    <i>
      <x v="8"/>
    </i>
    <i>
      <x v="4"/>
    </i>
    <i>
      <x v="29"/>
    </i>
    <i>
      <x v="5"/>
    </i>
    <i>
      <x v="31"/>
    </i>
    <i>
      <x v="19"/>
    </i>
    <i>
      <x v="33"/>
    </i>
    <i>
      <x v="20"/>
    </i>
    <i>
      <x v="9"/>
    </i>
    <i>
      <x v="6"/>
    </i>
    <i>
      <x v="17"/>
    </i>
    <i>
      <x v="18"/>
    </i>
    <i t="grand">
      <x/>
    </i>
  </rowItems>
  <colItems count="1">
    <i/>
  </colItems>
  <dataFields count="1">
    <dataField name="Count of player_of_match"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9EDF2D7-834F-47B1-95F6-93F168236F96}" sourceName="date">
  <pivotTables>
    <pivotTable tabId="3" name="PivotTable2"/>
    <pivotTable tabId="2" name="PivotTable1"/>
    <pivotTable tabId="4" name="PivotTable3"/>
    <pivotTable tabId="5" name="PivotTable4"/>
    <pivotTable tabId="6" name="PivotTable5"/>
  </pivotTables>
  <data>
    <tabular pivotCacheId="420145228">
      <items count="4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5193A7D5-316C-411E-AF92-8EF8AA1800E9}" sourceName="venue">
  <pivotTables>
    <pivotTable tabId="3" name="PivotTable2"/>
    <pivotTable tabId="2" name="PivotTable1"/>
    <pivotTable tabId="4" name="PivotTable3"/>
    <pivotTable tabId="5" name="PivotTable4"/>
    <pivotTable tabId="6" name="PivotTable5"/>
  </pivotTables>
  <data>
    <tabular pivotCacheId="420145228">
      <items count="10">
        <i x="3" s="1"/>
        <i x="5" s="1"/>
        <i x="9" s="1"/>
        <i x="2" s="1"/>
        <i x="7" s="1"/>
        <i x="4" s="1"/>
        <i x="6" s="1"/>
        <i x="0" s="1"/>
        <i x="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DD18236-D4AC-40B5-836F-7C05A2A5E79E}" sourceName="city">
  <pivotTables>
    <pivotTable tabId="3" name="PivotTable2"/>
    <pivotTable tabId="2" name="PivotTable1"/>
    <pivotTable tabId="4" name="PivotTable3"/>
    <pivotTable tabId="5" name="PivotTable4"/>
    <pivotTable tabId="6" name="PivotTable5"/>
  </pivotTables>
  <data>
    <tabular pivotCacheId="420145228">
      <items count="10">
        <i x="0" s="1"/>
        <i x="7" s="1"/>
        <i x="4" s="1"/>
        <i x="3" s="1"/>
        <i x="2" s="1"/>
        <i x="1" s="1"/>
        <i x="9" s="1"/>
        <i x="5" s="1"/>
        <i x="8"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321C36D-C858-4799-A1D4-78E2E0E5E703}" cache="Slicer_date" caption="date" rowHeight="234950"/>
  <slicer name="venue" xr10:uid="{69124ABF-B83D-490D-B4B9-33225C876DE6}" cache="Slicer_venue" caption="venue" rowHeight="234950"/>
  <slicer name="city" xr10:uid="{6F458F45-1684-4FCD-9F2F-9DB0663D67B8}"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CE31B-B046-4E54-9AB7-B09257B48C9E}" name="Table1" displayName="Table1" ref="A1:R49" totalsRowShown="0">
  <autoFilter ref="A1:R49" xr:uid="{E10CE31B-B046-4E54-9AB7-B09257B48C9E}"/>
  <tableColumns count="18">
    <tableColumn id="1" xr3:uid="{D71260A5-F973-4765-BB0A-FE3924167EEC}" name="season"/>
    <tableColumn id="2" xr3:uid="{B79CBF4F-5B3A-4BC2-8251-78991C790BDE}" name="team1"/>
    <tableColumn id="3" xr3:uid="{A2F2DA39-C0AB-4019-9449-D9C1FFC10EDA}" name="team2"/>
    <tableColumn id="4" xr3:uid="{B8F45934-55B7-492E-A61B-C6C53BB714C9}" name="date" dataDxfId="0"/>
    <tableColumn id="5" xr3:uid="{8FE311A3-2F9C-442E-A297-1D184730709F}" name="match_number"/>
    <tableColumn id="6" xr3:uid="{A3067B1F-EA29-49B8-A181-FFA3BA66C74C}" name="venue"/>
    <tableColumn id="7" xr3:uid="{3524C3A2-FDBF-4701-99F1-4C0BC3039E71}" name="city"/>
    <tableColumn id="8" xr3:uid="{A485080F-6E75-414B-9849-1EBB49E1B33A}" name="toss_winner"/>
    <tableColumn id="9" xr3:uid="{3D6431D2-46E1-41C1-ACE0-D6921563D4C5}" name="toss_decision"/>
    <tableColumn id="10" xr3:uid="{E3630AA9-A20A-4CC2-BFBF-A9FE652F4647}" name="player_of_match"/>
    <tableColumn id="11" xr3:uid="{300F7070-5DF6-4E5F-8B6E-6FA27EA67F13}" name="umpire1"/>
    <tableColumn id="12" xr3:uid="{1B753091-A2F4-46E0-A15B-44B1A45C32BF}" name="umpire2"/>
    <tableColumn id="13" xr3:uid="{75CAF142-368F-4630-A797-9F623473A6BD}" name="reserve_umpire"/>
    <tableColumn id="14" xr3:uid="{BC865F3D-5F9C-4337-AC01-C505FD5A1FD8}" name="match_referee"/>
    <tableColumn id="15" xr3:uid="{53344559-A563-4015-A9C5-CE13E596D785}" name="winner"/>
    <tableColumn id="16" xr3:uid="{4203864E-FBF5-4F52-B1BD-A801BEC05BDB}" name="winner_runs"/>
    <tableColumn id="17" xr3:uid="{A70151F9-D62B-49AD-B830-0138F41A9FD0}" name="winner_wickets"/>
    <tableColumn id="18" xr3:uid="{903F5AE0-76BE-4274-A54E-AADEDCF32863}" name="match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
  <sheetViews>
    <sheetView topLeftCell="A2" workbookViewId="0">
      <selection activeCell="E15" sqref="E15"/>
    </sheetView>
  </sheetViews>
  <sheetFormatPr defaultRowHeight="14.4" x14ac:dyDescent="0.3"/>
  <cols>
    <col min="4" max="4" width="10.33203125" bestFit="1" customWidth="1"/>
    <col min="5" max="5" width="15.88671875" customWidth="1"/>
    <col min="8" max="8" width="13" customWidth="1"/>
    <col min="9" max="9" width="14.109375" customWidth="1"/>
    <col min="10" max="10" width="17.21875" customWidth="1"/>
    <col min="11" max="12" width="9.88671875" customWidth="1"/>
    <col min="13" max="13" width="16" customWidth="1"/>
    <col min="14" max="14" width="15.21875" customWidth="1"/>
    <col min="16" max="16" width="13.33203125" customWidth="1"/>
    <col min="17" max="17" width="15.88671875" customWidth="1"/>
    <col min="18" max="18" width="13"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s="1">
        <v>45204</v>
      </c>
      <c r="E2">
        <v>1</v>
      </c>
      <c r="F2" t="s">
        <v>21</v>
      </c>
      <c r="G2" t="s">
        <v>22</v>
      </c>
      <c r="H2" t="s">
        <v>20</v>
      </c>
      <c r="I2" t="s">
        <v>23</v>
      </c>
      <c r="J2" t="s">
        <v>24</v>
      </c>
      <c r="K2" t="s">
        <v>25</v>
      </c>
      <c r="L2" t="s">
        <v>26</v>
      </c>
      <c r="M2" t="s">
        <v>27</v>
      </c>
      <c r="N2" t="s">
        <v>28</v>
      </c>
      <c r="O2" t="s">
        <v>20</v>
      </c>
      <c r="P2">
        <v>0</v>
      </c>
      <c r="Q2">
        <v>9</v>
      </c>
      <c r="R2" t="s">
        <v>29</v>
      </c>
    </row>
    <row r="3" spans="1:18" x14ac:dyDescent="0.3">
      <c r="A3" t="s">
        <v>18</v>
      </c>
      <c r="B3" t="s">
        <v>30</v>
      </c>
      <c r="C3" t="s">
        <v>31</v>
      </c>
      <c r="D3" s="1">
        <v>45205</v>
      </c>
      <c r="E3">
        <v>2</v>
      </c>
      <c r="F3" t="s">
        <v>32</v>
      </c>
      <c r="G3" t="s">
        <v>33</v>
      </c>
      <c r="H3" t="s">
        <v>31</v>
      </c>
      <c r="I3" t="s">
        <v>23</v>
      </c>
      <c r="J3" t="s">
        <v>34</v>
      </c>
      <c r="K3" t="s">
        <v>35</v>
      </c>
      <c r="L3" t="s">
        <v>36</v>
      </c>
      <c r="M3" t="s">
        <v>37</v>
      </c>
      <c r="N3" t="s">
        <v>38</v>
      </c>
      <c r="O3" t="s">
        <v>30</v>
      </c>
      <c r="P3">
        <v>81</v>
      </c>
      <c r="Q3">
        <v>0</v>
      </c>
      <c r="R3" t="s">
        <v>29</v>
      </c>
    </row>
    <row r="4" spans="1:18" x14ac:dyDescent="0.3">
      <c r="A4" t="s">
        <v>18</v>
      </c>
      <c r="B4" t="s">
        <v>39</v>
      </c>
      <c r="C4" t="s">
        <v>40</v>
      </c>
      <c r="D4" s="1">
        <v>45206</v>
      </c>
      <c r="E4">
        <v>3</v>
      </c>
      <c r="F4" t="s">
        <v>41</v>
      </c>
      <c r="G4" t="s">
        <v>42</v>
      </c>
      <c r="H4" t="s">
        <v>40</v>
      </c>
      <c r="I4" t="s">
        <v>23</v>
      </c>
      <c r="J4" t="s">
        <v>43</v>
      </c>
      <c r="K4" t="s">
        <v>44</v>
      </c>
      <c r="L4" t="s">
        <v>25</v>
      </c>
      <c r="M4" t="s">
        <v>45</v>
      </c>
      <c r="N4" t="s">
        <v>46</v>
      </c>
      <c r="O4" t="s">
        <v>40</v>
      </c>
      <c r="P4">
        <v>0</v>
      </c>
      <c r="Q4">
        <v>6</v>
      </c>
      <c r="R4" t="s">
        <v>29</v>
      </c>
    </row>
    <row r="5" spans="1:18" x14ac:dyDescent="0.3">
      <c r="A5" t="s">
        <v>18</v>
      </c>
      <c r="B5" t="s">
        <v>47</v>
      </c>
      <c r="C5" t="s">
        <v>48</v>
      </c>
      <c r="D5" s="1">
        <v>45206</v>
      </c>
      <c r="E5">
        <v>4</v>
      </c>
      <c r="F5" t="s">
        <v>49</v>
      </c>
      <c r="G5" t="s">
        <v>50</v>
      </c>
      <c r="H5" t="s">
        <v>48</v>
      </c>
      <c r="I5" t="s">
        <v>23</v>
      </c>
      <c r="J5" t="s">
        <v>51</v>
      </c>
      <c r="K5" t="s">
        <v>52</v>
      </c>
      <c r="L5" t="s">
        <v>27</v>
      </c>
      <c r="M5" t="s">
        <v>53</v>
      </c>
      <c r="N5" t="s">
        <v>28</v>
      </c>
      <c r="O5" t="s">
        <v>47</v>
      </c>
      <c r="P5">
        <v>102</v>
      </c>
      <c r="Q5">
        <v>0</v>
      </c>
      <c r="R5" t="s">
        <v>29</v>
      </c>
    </row>
    <row r="6" spans="1:18" x14ac:dyDescent="0.3">
      <c r="A6" t="s">
        <v>18</v>
      </c>
      <c r="B6" t="s">
        <v>54</v>
      </c>
      <c r="C6" t="s">
        <v>55</v>
      </c>
      <c r="D6" s="1">
        <v>45207</v>
      </c>
      <c r="E6">
        <v>5</v>
      </c>
      <c r="F6" t="s">
        <v>56</v>
      </c>
      <c r="G6" t="s">
        <v>57</v>
      </c>
      <c r="H6" t="s">
        <v>54</v>
      </c>
      <c r="I6" t="s">
        <v>58</v>
      </c>
      <c r="J6" t="s">
        <v>59</v>
      </c>
      <c r="K6" t="s">
        <v>60</v>
      </c>
      <c r="L6" t="s">
        <v>61</v>
      </c>
      <c r="M6" t="s">
        <v>35</v>
      </c>
      <c r="N6" t="s">
        <v>62</v>
      </c>
      <c r="O6" t="s">
        <v>55</v>
      </c>
      <c r="P6">
        <v>0</v>
      </c>
      <c r="Q6">
        <v>6</v>
      </c>
      <c r="R6" t="s">
        <v>29</v>
      </c>
    </row>
    <row r="7" spans="1:18" x14ac:dyDescent="0.3">
      <c r="A7" t="s">
        <v>18</v>
      </c>
      <c r="B7" t="s">
        <v>20</v>
      </c>
      <c r="C7" t="s">
        <v>31</v>
      </c>
      <c r="D7" s="1">
        <v>45208</v>
      </c>
      <c r="E7">
        <v>6</v>
      </c>
      <c r="F7" t="s">
        <v>32</v>
      </c>
      <c r="G7" t="s">
        <v>33</v>
      </c>
      <c r="H7" t="s">
        <v>31</v>
      </c>
      <c r="I7" t="s">
        <v>23</v>
      </c>
      <c r="J7" t="s">
        <v>63</v>
      </c>
      <c r="K7" t="s">
        <v>37</v>
      </c>
      <c r="L7" t="s">
        <v>64</v>
      </c>
      <c r="M7" t="s">
        <v>26</v>
      </c>
      <c r="N7" t="s">
        <v>46</v>
      </c>
      <c r="O7" t="s">
        <v>20</v>
      </c>
      <c r="P7">
        <v>99</v>
      </c>
      <c r="Q7">
        <v>0</v>
      </c>
      <c r="R7" t="s">
        <v>29</v>
      </c>
    </row>
    <row r="8" spans="1:18" x14ac:dyDescent="0.3">
      <c r="A8" t="s">
        <v>18</v>
      </c>
      <c r="B8" t="s">
        <v>19</v>
      </c>
      <c r="C8" t="s">
        <v>40</v>
      </c>
      <c r="D8" s="1">
        <v>45209</v>
      </c>
      <c r="E8">
        <v>7</v>
      </c>
      <c r="F8" t="s">
        <v>41</v>
      </c>
      <c r="G8" t="s">
        <v>42</v>
      </c>
      <c r="H8" t="s">
        <v>40</v>
      </c>
      <c r="I8" t="s">
        <v>23</v>
      </c>
      <c r="J8" t="s">
        <v>65</v>
      </c>
      <c r="K8" t="s">
        <v>66</v>
      </c>
      <c r="L8" t="s">
        <v>67</v>
      </c>
      <c r="M8" t="s">
        <v>25</v>
      </c>
      <c r="N8" t="s">
        <v>28</v>
      </c>
      <c r="O8" t="s">
        <v>19</v>
      </c>
      <c r="P8">
        <v>137</v>
      </c>
      <c r="Q8">
        <v>0</v>
      </c>
      <c r="R8" t="s">
        <v>29</v>
      </c>
    </row>
    <row r="9" spans="1:18" x14ac:dyDescent="0.3">
      <c r="A9" t="s">
        <v>18</v>
      </c>
      <c r="B9" t="s">
        <v>48</v>
      </c>
      <c r="C9" t="s">
        <v>30</v>
      </c>
      <c r="D9" s="1">
        <v>45209</v>
      </c>
      <c r="E9">
        <v>8</v>
      </c>
      <c r="F9" t="s">
        <v>32</v>
      </c>
      <c r="G9" t="s">
        <v>33</v>
      </c>
      <c r="H9" t="s">
        <v>48</v>
      </c>
      <c r="I9" t="s">
        <v>58</v>
      </c>
      <c r="J9" t="s">
        <v>68</v>
      </c>
      <c r="K9" t="s">
        <v>53</v>
      </c>
      <c r="L9" t="s">
        <v>60</v>
      </c>
      <c r="M9" t="s">
        <v>64</v>
      </c>
      <c r="N9" t="s">
        <v>46</v>
      </c>
      <c r="O9" t="s">
        <v>30</v>
      </c>
      <c r="P9">
        <v>0</v>
      </c>
      <c r="Q9">
        <v>6</v>
      </c>
      <c r="R9" t="s">
        <v>29</v>
      </c>
    </row>
    <row r="10" spans="1:18" x14ac:dyDescent="0.3">
      <c r="A10" t="s">
        <v>18</v>
      </c>
      <c r="B10" t="s">
        <v>39</v>
      </c>
      <c r="C10" t="s">
        <v>55</v>
      </c>
      <c r="D10" s="1">
        <v>45210</v>
      </c>
      <c r="E10">
        <v>9</v>
      </c>
      <c r="F10" t="s">
        <v>49</v>
      </c>
      <c r="G10" t="s">
        <v>50</v>
      </c>
      <c r="H10" t="s">
        <v>39</v>
      </c>
      <c r="I10" t="s">
        <v>58</v>
      </c>
      <c r="J10" t="s">
        <v>69</v>
      </c>
      <c r="K10" t="s">
        <v>70</v>
      </c>
      <c r="L10" t="s">
        <v>37</v>
      </c>
      <c r="M10" t="s">
        <v>27</v>
      </c>
      <c r="N10" t="s">
        <v>38</v>
      </c>
      <c r="O10" t="s">
        <v>55</v>
      </c>
      <c r="P10">
        <v>0</v>
      </c>
      <c r="Q10">
        <v>8</v>
      </c>
      <c r="R10" t="s">
        <v>29</v>
      </c>
    </row>
    <row r="11" spans="1:18" x14ac:dyDescent="0.3">
      <c r="A11" t="s">
        <v>18</v>
      </c>
      <c r="B11" t="s">
        <v>47</v>
      </c>
      <c r="C11" t="s">
        <v>54</v>
      </c>
      <c r="D11" s="1">
        <v>45211</v>
      </c>
      <c r="E11">
        <v>10</v>
      </c>
      <c r="F11" t="s">
        <v>71</v>
      </c>
      <c r="G11" t="s">
        <v>72</v>
      </c>
      <c r="H11" t="s">
        <v>54</v>
      </c>
      <c r="I11" t="s">
        <v>23</v>
      </c>
      <c r="J11" t="s">
        <v>73</v>
      </c>
      <c r="K11" t="s">
        <v>44</v>
      </c>
      <c r="L11" t="s">
        <v>52</v>
      </c>
      <c r="M11" t="s">
        <v>36</v>
      </c>
      <c r="N11" t="s">
        <v>28</v>
      </c>
      <c r="O11" t="s">
        <v>47</v>
      </c>
      <c r="P11">
        <v>134</v>
      </c>
      <c r="Q11">
        <v>0</v>
      </c>
      <c r="R11" t="s">
        <v>29</v>
      </c>
    </row>
    <row r="12" spans="1:18" x14ac:dyDescent="0.3">
      <c r="A12" t="s">
        <v>18</v>
      </c>
      <c r="B12" t="s">
        <v>40</v>
      </c>
      <c r="C12" t="s">
        <v>20</v>
      </c>
      <c r="D12" s="1">
        <v>45212</v>
      </c>
      <c r="E12">
        <v>11</v>
      </c>
      <c r="F12" t="s">
        <v>56</v>
      </c>
      <c r="G12" t="s">
        <v>57</v>
      </c>
      <c r="H12" t="s">
        <v>20</v>
      </c>
      <c r="I12" t="s">
        <v>23</v>
      </c>
      <c r="J12" t="s">
        <v>74</v>
      </c>
      <c r="K12" t="s">
        <v>25</v>
      </c>
      <c r="L12" t="s">
        <v>26</v>
      </c>
      <c r="M12" t="s">
        <v>53</v>
      </c>
      <c r="N12" t="s">
        <v>62</v>
      </c>
      <c r="O12" t="s">
        <v>20</v>
      </c>
      <c r="P12">
        <v>0</v>
      </c>
      <c r="Q12">
        <v>8</v>
      </c>
      <c r="R12" t="s">
        <v>29</v>
      </c>
    </row>
    <row r="13" spans="1:18" x14ac:dyDescent="0.3">
      <c r="A13" t="s">
        <v>18</v>
      </c>
      <c r="B13" t="s">
        <v>30</v>
      </c>
      <c r="C13" t="s">
        <v>55</v>
      </c>
      <c r="D13" s="1">
        <v>45213</v>
      </c>
      <c r="E13">
        <v>12</v>
      </c>
      <c r="F13" t="s">
        <v>21</v>
      </c>
      <c r="G13" t="s">
        <v>22</v>
      </c>
      <c r="H13" t="s">
        <v>55</v>
      </c>
      <c r="I13" t="s">
        <v>23</v>
      </c>
      <c r="J13" t="s">
        <v>75</v>
      </c>
      <c r="K13" t="s">
        <v>45</v>
      </c>
      <c r="L13" t="s">
        <v>52</v>
      </c>
      <c r="M13" t="s">
        <v>60</v>
      </c>
      <c r="N13" t="s">
        <v>46</v>
      </c>
      <c r="O13" t="s">
        <v>55</v>
      </c>
      <c r="P13">
        <v>0</v>
      </c>
      <c r="Q13">
        <v>7</v>
      </c>
      <c r="R13" t="s">
        <v>29</v>
      </c>
    </row>
    <row r="14" spans="1:18" x14ac:dyDescent="0.3">
      <c r="A14" t="s">
        <v>18</v>
      </c>
      <c r="B14" t="s">
        <v>39</v>
      </c>
      <c r="C14" t="s">
        <v>19</v>
      </c>
      <c r="D14" s="1">
        <v>45214</v>
      </c>
      <c r="E14">
        <v>13</v>
      </c>
      <c r="F14" t="s">
        <v>49</v>
      </c>
      <c r="G14" t="s">
        <v>50</v>
      </c>
      <c r="H14" t="s">
        <v>19</v>
      </c>
      <c r="I14" t="s">
        <v>23</v>
      </c>
      <c r="J14" t="s">
        <v>76</v>
      </c>
      <c r="K14" t="s">
        <v>64</v>
      </c>
      <c r="L14" t="s">
        <v>27</v>
      </c>
      <c r="M14" t="s">
        <v>67</v>
      </c>
      <c r="N14" t="s">
        <v>38</v>
      </c>
      <c r="O14" t="s">
        <v>39</v>
      </c>
      <c r="P14">
        <v>69</v>
      </c>
      <c r="Q14">
        <v>0</v>
      </c>
      <c r="R14" t="s">
        <v>29</v>
      </c>
    </row>
    <row r="15" spans="1:18" x14ac:dyDescent="0.3">
      <c r="A15" t="s">
        <v>18</v>
      </c>
      <c r="B15" t="s">
        <v>48</v>
      </c>
      <c r="C15" t="s">
        <v>54</v>
      </c>
      <c r="D15" s="1">
        <v>45215</v>
      </c>
      <c r="E15">
        <v>14</v>
      </c>
      <c r="F15" t="s">
        <v>71</v>
      </c>
      <c r="G15" t="s">
        <v>72</v>
      </c>
      <c r="H15" t="s">
        <v>19</v>
      </c>
      <c r="I15" t="s">
        <v>58</v>
      </c>
      <c r="J15" t="s">
        <v>77</v>
      </c>
      <c r="K15" t="s">
        <v>60</v>
      </c>
      <c r="L15" t="s">
        <v>44</v>
      </c>
      <c r="N15" t="s">
        <v>62</v>
      </c>
      <c r="O15" t="s">
        <v>54</v>
      </c>
      <c r="P15">
        <v>0</v>
      </c>
      <c r="Q15">
        <v>5</v>
      </c>
      <c r="R15" t="s">
        <v>29</v>
      </c>
    </row>
    <row r="16" spans="1:18" x14ac:dyDescent="0.3">
      <c r="A16" t="s">
        <v>18</v>
      </c>
      <c r="B16" t="s">
        <v>31</v>
      </c>
      <c r="C16" t="s">
        <v>47</v>
      </c>
      <c r="D16" s="1">
        <v>45216</v>
      </c>
      <c r="E16">
        <v>15</v>
      </c>
      <c r="F16" t="s">
        <v>41</v>
      </c>
      <c r="G16" t="s">
        <v>42</v>
      </c>
      <c r="H16" t="s">
        <v>47</v>
      </c>
      <c r="I16" t="s">
        <v>23</v>
      </c>
      <c r="J16" t="s">
        <v>78</v>
      </c>
      <c r="K16" t="s">
        <v>70</v>
      </c>
      <c r="L16" t="s">
        <v>61</v>
      </c>
      <c r="M16" t="s">
        <v>66</v>
      </c>
      <c r="N16" t="s">
        <v>38</v>
      </c>
      <c r="O16" t="s">
        <v>31</v>
      </c>
      <c r="P16">
        <v>38</v>
      </c>
      <c r="Q16">
        <v>0</v>
      </c>
      <c r="R16" t="s">
        <v>29</v>
      </c>
    </row>
    <row r="17" spans="1:18" x14ac:dyDescent="0.3">
      <c r="A17" t="s">
        <v>18</v>
      </c>
      <c r="B17" t="s">
        <v>20</v>
      </c>
      <c r="C17" t="s">
        <v>39</v>
      </c>
      <c r="D17" s="1">
        <v>45217</v>
      </c>
      <c r="E17">
        <v>16</v>
      </c>
      <c r="F17" t="s">
        <v>56</v>
      </c>
      <c r="G17" t="s">
        <v>57</v>
      </c>
      <c r="H17" t="s">
        <v>39</v>
      </c>
      <c r="I17" t="s">
        <v>23</v>
      </c>
      <c r="J17" t="s">
        <v>79</v>
      </c>
      <c r="K17" t="s">
        <v>44</v>
      </c>
      <c r="L17" t="s">
        <v>67</v>
      </c>
      <c r="M17" t="s">
        <v>80</v>
      </c>
      <c r="N17" t="s">
        <v>28</v>
      </c>
      <c r="O17" t="s">
        <v>20</v>
      </c>
      <c r="P17">
        <v>149</v>
      </c>
      <c r="Q17">
        <v>0</v>
      </c>
      <c r="R17" t="s">
        <v>29</v>
      </c>
    </row>
    <row r="18" spans="1:18" x14ac:dyDescent="0.3">
      <c r="A18" t="s">
        <v>18</v>
      </c>
      <c r="B18" t="s">
        <v>40</v>
      </c>
      <c r="C18" t="s">
        <v>55</v>
      </c>
      <c r="D18" s="1">
        <v>45218</v>
      </c>
      <c r="E18">
        <v>17</v>
      </c>
      <c r="F18" t="s">
        <v>81</v>
      </c>
      <c r="G18" t="s">
        <v>82</v>
      </c>
      <c r="H18" t="s">
        <v>40</v>
      </c>
      <c r="I18" t="s">
        <v>58</v>
      </c>
      <c r="J18" t="s">
        <v>83</v>
      </c>
      <c r="K18" t="s">
        <v>35</v>
      </c>
      <c r="L18" t="s">
        <v>61</v>
      </c>
      <c r="M18" t="s">
        <v>45</v>
      </c>
      <c r="N18" t="s">
        <v>46</v>
      </c>
      <c r="O18" t="s">
        <v>55</v>
      </c>
      <c r="P18">
        <v>0</v>
      </c>
      <c r="Q18">
        <v>7</v>
      </c>
      <c r="R18" t="s">
        <v>29</v>
      </c>
    </row>
    <row r="19" spans="1:18" x14ac:dyDescent="0.3">
      <c r="A19" t="s">
        <v>18</v>
      </c>
      <c r="B19" t="s">
        <v>54</v>
      </c>
      <c r="C19" t="s">
        <v>30</v>
      </c>
      <c r="D19" s="1">
        <v>45219</v>
      </c>
      <c r="E19">
        <v>18</v>
      </c>
      <c r="F19" t="s">
        <v>84</v>
      </c>
      <c r="G19" t="s">
        <v>85</v>
      </c>
      <c r="H19" t="s">
        <v>30</v>
      </c>
      <c r="I19" t="s">
        <v>23</v>
      </c>
      <c r="J19" t="s">
        <v>86</v>
      </c>
      <c r="K19" t="s">
        <v>36</v>
      </c>
      <c r="L19" t="s">
        <v>52</v>
      </c>
      <c r="M19" t="s">
        <v>80</v>
      </c>
      <c r="N19" t="s">
        <v>62</v>
      </c>
      <c r="O19" t="s">
        <v>54</v>
      </c>
      <c r="P19">
        <v>62</v>
      </c>
      <c r="Q19">
        <v>0</v>
      </c>
      <c r="R19" t="s">
        <v>29</v>
      </c>
    </row>
    <row r="20" spans="1:18" x14ac:dyDescent="0.3">
      <c r="A20" t="s">
        <v>18</v>
      </c>
      <c r="B20" t="s">
        <v>31</v>
      </c>
      <c r="C20" t="s">
        <v>48</v>
      </c>
      <c r="D20" s="1">
        <v>45220</v>
      </c>
      <c r="E20">
        <v>19</v>
      </c>
      <c r="F20" t="s">
        <v>71</v>
      </c>
      <c r="G20" t="s">
        <v>72</v>
      </c>
      <c r="H20" t="s">
        <v>31</v>
      </c>
      <c r="I20" t="s">
        <v>58</v>
      </c>
      <c r="J20" t="s">
        <v>87</v>
      </c>
      <c r="K20" t="s">
        <v>66</v>
      </c>
      <c r="L20" t="s">
        <v>45</v>
      </c>
      <c r="M20" t="s">
        <v>60</v>
      </c>
      <c r="N20" t="s">
        <v>38</v>
      </c>
      <c r="O20" t="s">
        <v>48</v>
      </c>
      <c r="P20">
        <v>0</v>
      </c>
      <c r="Q20">
        <v>5</v>
      </c>
      <c r="R20" t="s">
        <v>29</v>
      </c>
    </row>
    <row r="21" spans="1:18" x14ac:dyDescent="0.3">
      <c r="A21" t="s">
        <v>18</v>
      </c>
      <c r="B21" t="s">
        <v>47</v>
      </c>
      <c r="C21" t="s">
        <v>19</v>
      </c>
      <c r="D21" s="1">
        <v>45220</v>
      </c>
      <c r="E21">
        <v>20</v>
      </c>
      <c r="F21" t="s">
        <v>88</v>
      </c>
      <c r="G21" t="s">
        <v>89</v>
      </c>
      <c r="H21" t="s">
        <v>19</v>
      </c>
      <c r="I21" t="s">
        <v>23</v>
      </c>
      <c r="J21" t="s">
        <v>90</v>
      </c>
      <c r="K21" t="s">
        <v>25</v>
      </c>
      <c r="L21" t="s">
        <v>26</v>
      </c>
      <c r="M21" t="s">
        <v>44</v>
      </c>
      <c r="N21" t="s">
        <v>28</v>
      </c>
      <c r="O21" t="s">
        <v>47</v>
      </c>
      <c r="P21">
        <v>229</v>
      </c>
      <c r="Q21">
        <v>0</v>
      </c>
      <c r="R21" t="s">
        <v>29</v>
      </c>
    </row>
    <row r="22" spans="1:18" x14ac:dyDescent="0.3">
      <c r="A22" t="s">
        <v>18</v>
      </c>
      <c r="B22" t="s">
        <v>20</v>
      </c>
      <c r="C22" t="s">
        <v>55</v>
      </c>
      <c r="D22" s="1">
        <v>45221</v>
      </c>
      <c r="E22">
        <v>21</v>
      </c>
      <c r="F22" t="s">
        <v>41</v>
      </c>
      <c r="G22" t="s">
        <v>42</v>
      </c>
      <c r="H22" t="s">
        <v>55</v>
      </c>
      <c r="I22" t="s">
        <v>23</v>
      </c>
      <c r="J22" t="s">
        <v>91</v>
      </c>
      <c r="K22" t="s">
        <v>35</v>
      </c>
      <c r="L22" t="s">
        <v>70</v>
      </c>
      <c r="M22" t="s">
        <v>92</v>
      </c>
      <c r="N22" t="s">
        <v>46</v>
      </c>
      <c r="O22" t="s">
        <v>55</v>
      </c>
      <c r="P22">
        <v>0</v>
      </c>
      <c r="Q22">
        <v>4</v>
      </c>
      <c r="R22" t="s">
        <v>29</v>
      </c>
    </row>
    <row r="23" spans="1:18" x14ac:dyDescent="0.3">
      <c r="A23" t="s">
        <v>18</v>
      </c>
      <c r="B23" t="s">
        <v>30</v>
      </c>
      <c r="C23" t="s">
        <v>39</v>
      </c>
      <c r="D23" s="1">
        <v>45222</v>
      </c>
      <c r="E23">
        <v>22</v>
      </c>
      <c r="F23" t="s">
        <v>56</v>
      </c>
      <c r="G23" t="s">
        <v>57</v>
      </c>
      <c r="H23" t="s">
        <v>30</v>
      </c>
      <c r="I23" t="s">
        <v>58</v>
      </c>
      <c r="J23" t="s">
        <v>93</v>
      </c>
      <c r="K23" t="s">
        <v>37</v>
      </c>
      <c r="L23" t="s">
        <v>64</v>
      </c>
      <c r="M23" t="s">
        <v>25</v>
      </c>
      <c r="N23" t="s">
        <v>62</v>
      </c>
      <c r="O23" t="s">
        <v>39</v>
      </c>
      <c r="P23">
        <v>0</v>
      </c>
      <c r="Q23">
        <v>8</v>
      </c>
      <c r="R23" t="s">
        <v>29</v>
      </c>
    </row>
    <row r="24" spans="1:18" x14ac:dyDescent="0.3">
      <c r="A24" t="s">
        <v>18</v>
      </c>
      <c r="B24" t="s">
        <v>47</v>
      </c>
      <c r="C24" t="s">
        <v>40</v>
      </c>
      <c r="D24" s="1">
        <v>45223</v>
      </c>
      <c r="E24">
        <v>23</v>
      </c>
      <c r="F24" t="s">
        <v>88</v>
      </c>
      <c r="G24" t="s">
        <v>89</v>
      </c>
      <c r="H24" t="s">
        <v>47</v>
      </c>
      <c r="I24" t="s">
        <v>58</v>
      </c>
      <c r="J24" t="s">
        <v>73</v>
      </c>
      <c r="K24" t="s">
        <v>66</v>
      </c>
      <c r="L24" t="s">
        <v>44</v>
      </c>
      <c r="M24" t="s">
        <v>94</v>
      </c>
      <c r="N24" t="s">
        <v>38</v>
      </c>
      <c r="O24" t="s">
        <v>47</v>
      </c>
      <c r="P24">
        <v>149</v>
      </c>
      <c r="Q24">
        <v>0</v>
      </c>
      <c r="R24" t="s">
        <v>29</v>
      </c>
    </row>
    <row r="25" spans="1:18" x14ac:dyDescent="0.3">
      <c r="A25" t="s">
        <v>18</v>
      </c>
      <c r="B25" t="s">
        <v>54</v>
      </c>
      <c r="C25" t="s">
        <v>31</v>
      </c>
      <c r="D25" s="1">
        <v>45224</v>
      </c>
      <c r="E25">
        <v>24</v>
      </c>
      <c r="F25" t="s">
        <v>49</v>
      </c>
      <c r="G25" t="s">
        <v>50</v>
      </c>
      <c r="H25" t="s">
        <v>54</v>
      </c>
      <c r="I25" t="s">
        <v>58</v>
      </c>
      <c r="J25" t="s">
        <v>95</v>
      </c>
      <c r="K25" t="s">
        <v>70</v>
      </c>
      <c r="L25" t="s">
        <v>27</v>
      </c>
      <c r="M25" t="s">
        <v>26</v>
      </c>
      <c r="N25" t="s">
        <v>46</v>
      </c>
      <c r="O25" t="s">
        <v>54</v>
      </c>
      <c r="P25">
        <v>309</v>
      </c>
      <c r="Q25">
        <v>0</v>
      </c>
      <c r="R25" t="s">
        <v>29</v>
      </c>
    </row>
    <row r="26" spans="1:18" x14ac:dyDescent="0.3">
      <c r="A26" t="s">
        <v>18</v>
      </c>
      <c r="B26" t="s">
        <v>19</v>
      </c>
      <c r="C26" t="s">
        <v>48</v>
      </c>
      <c r="D26" s="1">
        <v>45225</v>
      </c>
      <c r="E26">
        <v>25</v>
      </c>
      <c r="F26" t="s">
        <v>84</v>
      </c>
      <c r="G26" t="s">
        <v>85</v>
      </c>
      <c r="H26" t="s">
        <v>19</v>
      </c>
      <c r="I26" t="s">
        <v>58</v>
      </c>
      <c r="J26" t="s">
        <v>96</v>
      </c>
      <c r="K26" t="s">
        <v>35</v>
      </c>
      <c r="L26" t="s">
        <v>36</v>
      </c>
      <c r="M26" t="s">
        <v>64</v>
      </c>
      <c r="N26" t="s">
        <v>28</v>
      </c>
      <c r="O26" t="s">
        <v>48</v>
      </c>
      <c r="P26">
        <v>0</v>
      </c>
      <c r="Q26">
        <v>8</v>
      </c>
      <c r="R26" t="s">
        <v>29</v>
      </c>
    </row>
    <row r="27" spans="1:18" x14ac:dyDescent="0.3">
      <c r="A27" t="s">
        <v>18</v>
      </c>
      <c r="B27" t="s">
        <v>30</v>
      </c>
      <c r="C27" t="s">
        <v>47</v>
      </c>
      <c r="D27" s="1">
        <v>45226</v>
      </c>
      <c r="E27">
        <v>26</v>
      </c>
      <c r="F27" t="s">
        <v>56</v>
      </c>
      <c r="G27" t="s">
        <v>57</v>
      </c>
      <c r="H27" t="s">
        <v>30</v>
      </c>
      <c r="I27" t="s">
        <v>58</v>
      </c>
      <c r="J27" t="s">
        <v>97</v>
      </c>
      <c r="K27" t="s">
        <v>53</v>
      </c>
      <c r="L27" t="s">
        <v>37</v>
      </c>
      <c r="M27" t="s">
        <v>61</v>
      </c>
      <c r="N27" t="s">
        <v>62</v>
      </c>
      <c r="O27" t="s">
        <v>47</v>
      </c>
      <c r="P27">
        <v>0</v>
      </c>
      <c r="Q27">
        <v>1</v>
      </c>
      <c r="R27" t="s">
        <v>29</v>
      </c>
    </row>
    <row r="28" spans="1:18" x14ac:dyDescent="0.3">
      <c r="A28" t="s">
        <v>18</v>
      </c>
      <c r="B28" t="s">
        <v>54</v>
      </c>
      <c r="C28" t="s">
        <v>20</v>
      </c>
      <c r="D28" s="1">
        <v>45227</v>
      </c>
      <c r="E28">
        <v>27</v>
      </c>
      <c r="F28" t="s">
        <v>41</v>
      </c>
      <c r="G28" t="s">
        <v>42</v>
      </c>
      <c r="H28" t="s">
        <v>20</v>
      </c>
      <c r="I28" t="s">
        <v>23</v>
      </c>
      <c r="J28" t="s">
        <v>98</v>
      </c>
      <c r="K28" t="s">
        <v>45</v>
      </c>
      <c r="L28" t="s">
        <v>27</v>
      </c>
      <c r="M28" t="s">
        <v>70</v>
      </c>
      <c r="N28" t="s">
        <v>46</v>
      </c>
      <c r="O28" t="s">
        <v>54</v>
      </c>
      <c r="P28">
        <v>5</v>
      </c>
      <c r="Q28">
        <v>0</v>
      </c>
      <c r="R28" t="s">
        <v>29</v>
      </c>
    </row>
    <row r="29" spans="1:18" x14ac:dyDescent="0.3">
      <c r="A29" t="s">
        <v>18</v>
      </c>
      <c r="B29" t="s">
        <v>31</v>
      </c>
      <c r="C29" t="s">
        <v>40</v>
      </c>
      <c r="D29" s="1">
        <v>45227</v>
      </c>
      <c r="E29">
        <v>28</v>
      </c>
      <c r="F29" t="s">
        <v>99</v>
      </c>
      <c r="G29" t="s">
        <v>100</v>
      </c>
      <c r="H29" t="s">
        <v>31</v>
      </c>
      <c r="I29" t="s">
        <v>58</v>
      </c>
      <c r="J29" t="s">
        <v>101</v>
      </c>
      <c r="K29" t="s">
        <v>44</v>
      </c>
      <c r="L29" t="s">
        <v>67</v>
      </c>
      <c r="M29" t="s">
        <v>60</v>
      </c>
      <c r="N29" t="s">
        <v>38</v>
      </c>
      <c r="O29" t="s">
        <v>31</v>
      </c>
      <c r="P29">
        <v>87</v>
      </c>
      <c r="Q29">
        <v>0</v>
      </c>
      <c r="R29" t="s">
        <v>29</v>
      </c>
    </row>
    <row r="30" spans="1:18" x14ac:dyDescent="0.3">
      <c r="A30" t="s">
        <v>18</v>
      </c>
      <c r="B30" t="s">
        <v>55</v>
      </c>
      <c r="C30" t="s">
        <v>19</v>
      </c>
      <c r="D30" s="1">
        <v>45228</v>
      </c>
      <c r="E30">
        <v>29</v>
      </c>
      <c r="F30" t="s">
        <v>71</v>
      </c>
      <c r="G30" t="s">
        <v>72</v>
      </c>
      <c r="H30" t="s">
        <v>19</v>
      </c>
      <c r="I30" t="s">
        <v>23</v>
      </c>
      <c r="J30" t="s">
        <v>69</v>
      </c>
      <c r="K30" t="s">
        <v>35</v>
      </c>
      <c r="L30" t="s">
        <v>64</v>
      </c>
      <c r="M30" t="s">
        <v>36</v>
      </c>
      <c r="N30" t="s">
        <v>62</v>
      </c>
      <c r="O30" t="s">
        <v>55</v>
      </c>
      <c r="P30">
        <v>100</v>
      </c>
      <c r="Q30">
        <v>0</v>
      </c>
      <c r="R30" t="s">
        <v>29</v>
      </c>
    </row>
    <row r="31" spans="1:18" x14ac:dyDescent="0.3">
      <c r="A31" t="s">
        <v>18</v>
      </c>
      <c r="B31" t="s">
        <v>48</v>
      </c>
      <c r="C31" t="s">
        <v>39</v>
      </c>
      <c r="D31" s="1">
        <v>45229</v>
      </c>
      <c r="E31">
        <v>30</v>
      </c>
      <c r="F31" t="s">
        <v>81</v>
      </c>
      <c r="G31" t="s">
        <v>82</v>
      </c>
      <c r="H31" t="s">
        <v>39</v>
      </c>
      <c r="I31" t="s">
        <v>23</v>
      </c>
      <c r="J31" t="s">
        <v>102</v>
      </c>
      <c r="K31" t="s">
        <v>60</v>
      </c>
      <c r="L31" t="s">
        <v>52</v>
      </c>
      <c r="M31" t="s">
        <v>45</v>
      </c>
      <c r="N31" t="s">
        <v>28</v>
      </c>
      <c r="O31" t="s">
        <v>39</v>
      </c>
      <c r="P31">
        <v>0</v>
      </c>
      <c r="Q31">
        <v>7</v>
      </c>
      <c r="R31" t="s">
        <v>29</v>
      </c>
    </row>
    <row r="32" spans="1:18" x14ac:dyDescent="0.3">
      <c r="A32" t="s">
        <v>18</v>
      </c>
      <c r="B32" t="s">
        <v>40</v>
      </c>
      <c r="C32" t="s">
        <v>30</v>
      </c>
      <c r="D32" s="1">
        <v>45230</v>
      </c>
      <c r="E32">
        <v>31</v>
      </c>
      <c r="F32" t="s">
        <v>99</v>
      </c>
      <c r="G32" t="s">
        <v>100</v>
      </c>
      <c r="H32" t="s">
        <v>40</v>
      </c>
      <c r="I32" t="s">
        <v>58</v>
      </c>
      <c r="J32" t="s">
        <v>103</v>
      </c>
      <c r="K32" t="s">
        <v>26</v>
      </c>
      <c r="L32" t="s">
        <v>61</v>
      </c>
      <c r="M32" t="s">
        <v>37</v>
      </c>
      <c r="N32" t="s">
        <v>46</v>
      </c>
      <c r="O32" t="s">
        <v>30</v>
      </c>
      <c r="P32">
        <v>0</v>
      </c>
      <c r="Q32">
        <v>7</v>
      </c>
      <c r="R32" t="s">
        <v>29</v>
      </c>
    </row>
    <row r="33" spans="1:18" x14ac:dyDescent="0.3">
      <c r="A33" t="s">
        <v>18</v>
      </c>
      <c r="B33" t="s">
        <v>47</v>
      </c>
      <c r="C33" t="s">
        <v>20</v>
      </c>
      <c r="D33" s="1">
        <v>45231</v>
      </c>
      <c r="E33">
        <v>32</v>
      </c>
      <c r="F33" t="s">
        <v>81</v>
      </c>
      <c r="G33" t="s">
        <v>82</v>
      </c>
      <c r="H33" t="s">
        <v>20</v>
      </c>
      <c r="I33" t="s">
        <v>23</v>
      </c>
      <c r="J33" t="s">
        <v>104</v>
      </c>
      <c r="K33" t="s">
        <v>66</v>
      </c>
      <c r="L33" t="s">
        <v>25</v>
      </c>
      <c r="M33" t="s">
        <v>67</v>
      </c>
      <c r="N33" t="s">
        <v>62</v>
      </c>
      <c r="O33" t="s">
        <v>47</v>
      </c>
      <c r="P33">
        <v>190</v>
      </c>
      <c r="Q33">
        <v>0</v>
      </c>
      <c r="R33" t="s">
        <v>29</v>
      </c>
    </row>
    <row r="34" spans="1:18" x14ac:dyDescent="0.3">
      <c r="A34" t="s">
        <v>18</v>
      </c>
      <c r="B34" t="s">
        <v>55</v>
      </c>
      <c r="C34" t="s">
        <v>48</v>
      </c>
      <c r="D34" s="1">
        <v>45232</v>
      </c>
      <c r="E34">
        <v>33</v>
      </c>
      <c r="F34" t="s">
        <v>88</v>
      </c>
      <c r="G34" t="s">
        <v>89</v>
      </c>
      <c r="H34" t="s">
        <v>48</v>
      </c>
      <c r="I34" t="s">
        <v>23</v>
      </c>
      <c r="J34" t="s">
        <v>91</v>
      </c>
      <c r="K34" t="s">
        <v>36</v>
      </c>
      <c r="L34" t="s">
        <v>37</v>
      </c>
      <c r="M34" t="s">
        <v>52</v>
      </c>
      <c r="N34" t="s">
        <v>38</v>
      </c>
      <c r="O34" t="s">
        <v>55</v>
      </c>
      <c r="P34">
        <v>302</v>
      </c>
      <c r="Q34">
        <v>0</v>
      </c>
      <c r="R34" t="s">
        <v>29</v>
      </c>
    </row>
    <row r="35" spans="1:18" x14ac:dyDescent="0.3">
      <c r="A35" t="s">
        <v>18</v>
      </c>
      <c r="B35" t="s">
        <v>31</v>
      </c>
      <c r="C35" t="s">
        <v>39</v>
      </c>
      <c r="D35" s="1">
        <v>45233</v>
      </c>
      <c r="E35">
        <v>34</v>
      </c>
      <c r="F35" t="s">
        <v>71</v>
      </c>
      <c r="G35" t="s">
        <v>72</v>
      </c>
      <c r="H35" t="s">
        <v>31</v>
      </c>
      <c r="I35" t="s">
        <v>58</v>
      </c>
      <c r="J35" t="s">
        <v>105</v>
      </c>
      <c r="K35" t="s">
        <v>26</v>
      </c>
      <c r="L35" t="s">
        <v>27</v>
      </c>
      <c r="M35" t="s">
        <v>25</v>
      </c>
      <c r="N35" t="s">
        <v>28</v>
      </c>
      <c r="O35" t="s">
        <v>39</v>
      </c>
      <c r="P35">
        <v>0</v>
      </c>
      <c r="Q35">
        <v>7</v>
      </c>
      <c r="R35" t="s">
        <v>29</v>
      </c>
    </row>
    <row r="36" spans="1:18" x14ac:dyDescent="0.3">
      <c r="A36" t="s">
        <v>18</v>
      </c>
      <c r="B36" t="s">
        <v>20</v>
      </c>
      <c r="C36" t="s">
        <v>30</v>
      </c>
      <c r="D36" s="1">
        <v>45234</v>
      </c>
      <c r="E36">
        <v>35</v>
      </c>
      <c r="F36" t="s">
        <v>84</v>
      </c>
      <c r="G36" t="s">
        <v>85</v>
      </c>
      <c r="H36" t="s">
        <v>30</v>
      </c>
      <c r="I36" t="s">
        <v>23</v>
      </c>
      <c r="J36" t="s">
        <v>103</v>
      </c>
      <c r="K36" t="s">
        <v>67</v>
      </c>
      <c r="L36" t="s">
        <v>61</v>
      </c>
      <c r="M36" t="s">
        <v>44</v>
      </c>
      <c r="N36" t="s">
        <v>62</v>
      </c>
      <c r="O36" t="s">
        <v>30</v>
      </c>
      <c r="P36">
        <v>21</v>
      </c>
      <c r="Q36">
        <v>0</v>
      </c>
      <c r="R36" t="s">
        <v>29</v>
      </c>
    </row>
    <row r="37" spans="1:18" x14ac:dyDescent="0.3">
      <c r="A37" t="s">
        <v>18</v>
      </c>
      <c r="B37" t="s">
        <v>54</v>
      </c>
      <c r="C37" t="s">
        <v>19</v>
      </c>
      <c r="D37" s="1">
        <v>45234</v>
      </c>
      <c r="E37">
        <v>36</v>
      </c>
      <c r="F37" t="s">
        <v>21</v>
      </c>
      <c r="G37" t="s">
        <v>22</v>
      </c>
      <c r="H37" t="s">
        <v>19</v>
      </c>
      <c r="I37" t="s">
        <v>23</v>
      </c>
      <c r="J37" t="s">
        <v>77</v>
      </c>
      <c r="K37" t="s">
        <v>60</v>
      </c>
      <c r="L37" t="s">
        <v>45</v>
      </c>
      <c r="M37" t="s">
        <v>66</v>
      </c>
      <c r="N37" t="s">
        <v>38</v>
      </c>
      <c r="O37" t="s">
        <v>54</v>
      </c>
      <c r="P37">
        <v>33</v>
      </c>
      <c r="Q37">
        <v>0</v>
      </c>
      <c r="R37" t="s">
        <v>29</v>
      </c>
    </row>
    <row r="38" spans="1:18" x14ac:dyDescent="0.3">
      <c r="A38" t="s">
        <v>18</v>
      </c>
      <c r="B38" t="s">
        <v>55</v>
      </c>
      <c r="C38" t="s">
        <v>47</v>
      </c>
      <c r="D38" s="1">
        <v>45235</v>
      </c>
      <c r="E38">
        <v>37</v>
      </c>
      <c r="F38" t="s">
        <v>99</v>
      </c>
      <c r="G38" t="s">
        <v>100</v>
      </c>
      <c r="H38" t="s">
        <v>55</v>
      </c>
      <c r="I38" t="s">
        <v>58</v>
      </c>
      <c r="J38" t="s">
        <v>83</v>
      </c>
      <c r="K38" t="s">
        <v>25</v>
      </c>
      <c r="L38" t="s">
        <v>37</v>
      </c>
      <c r="M38" t="s">
        <v>53</v>
      </c>
      <c r="N38" t="s">
        <v>46</v>
      </c>
      <c r="O38" t="s">
        <v>55</v>
      </c>
      <c r="P38">
        <v>243</v>
      </c>
      <c r="Q38">
        <v>0</v>
      </c>
      <c r="R38" t="s">
        <v>29</v>
      </c>
    </row>
    <row r="39" spans="1:18" x14ac:dyDescent="0.3">
      <c r="A39" t="s">
        <v>18</v>
      </c>
      <c r="B39" t="s">
        <v>48</v>
      </c>
      <c r="C39" t="s">
        <v>40</v>
      </c>
      <c r="D39" s="1">
        <v>45236</v>
      </c>
      <c r="E39">
        <v>38</v>
      </c>
      <c r="F39" t="s">
        <v>49</v>
      </c>
      <c r="G39" t="s">
        <v>50</v>
      </c>
      <c r="H39" t="s">
        <v>40</v>
      </c>
      <c r="I39" t="s">
        <v>23</v>
      </c>
      <c r="J39" t="s">
        <v>106</v>
      </c>
      <c r="K39" t="s">
        <v>45</v>
      </c>
      <c r="L39" t="s">
        <v>52</v>
      </c>
      <c r="M39" t="s">
        <v>35</v>
      </c>
      <c r="N39" t="s">
        <v>62</v>
      </c>
      <c r="O39" t="s">
        <v>40</v>
      </c>
      <c r="P39">
        <v>0</v>
      </c>
      <c r="Q39">
        <v>3</v>
      </c>
      <c r="R39" t="s">
        <v>29</v>
      </c>
    </row>
    <row r="40" spans="1:18" x14ac:dyDescent="0.3">
      <c r="A40" t="s">
        <v>18</v>
      </c>
      <c r="B40" t="s">
        <v>39</v>
      </c>
      <c r="C40" t="s">
        <v>54</v>
      </c>
      <c r="D40" s="1">
        <v>45237</v>
      </c>
      <c r="E40">
        <v>39</v>
      </c>
      <c r="F40" t="s">
        <v>88</v>
      </c>
      <c r="G40" t="s">
        <v>89</v>
      </c>
      <c r="H40" t="s">
        <v>39</v>
      </c>
      <c r="I40" t="s">
        <v>58</v>
      </c>
      <c r="J40" t="s">
        <v>95</v>
      </c>
      <c r="K40" t="s">
        <v>53</v>
      </c>
      <c r="L40" t="s">
        <v>70</v>
      </c>
      <c r="M40" t="s">
        <v>27</v>
      </c>
      <c r="N40" t="s">
        <v>38</v>
      </c>
      <c r="O40" t="s">
        <v>54</v>
      </c>
      <c r="P40">
        <v>0</v>
      </c>
      <c r="Q40">
        <v>3</v>
      </c>
      <c r="R40" t="s">
        <v>29</v>
      </c>
    </row>
    <row r="41" spans="1:18" x14ac:dyDescent="0.3">
      <c r="A41" t="s">
        <v>18</v>
      </c>
      <c r="B41" t="s">
        <v>19</v>
      </c>
      <c r="C41" t="s">
        <v>31</v>
      </c>
      <c r="D41" s="1">
        <v>45238</v>
      </c>
      <c r="E41">
        <v>40</v>
      </c>
      <c r="F41" t="s">
        <v>81</v>
      </c>
      <c r="G41" t="s">
        <v>82</v>
      </c>
      <c r="H41" t="s">
        <v>19</v>
      </c>
      <c r="I41" t="s">
        <v>58</v>
      </c>
      <c r="J41" t="s">
        <v>107</v>
      </c>
      <c r="K41" t="s">
        <v>66</v>
      </c>
      <c r="L41" t="s">
        <v>64</v>
      </c>
      <c r="M41" t="s">
        <v>67</v>
      </c>
      <c r="N41" t="s">
        <v>46</v>
      </c>
      <c r="O41" t="s">
        <v>19</v>
      </c>
      <c r="P41">
        <v>160</v>
      </c>
      <c r="Q41">
        <v>0</v>
      </c>
      <c r="R41" t="s">
        <v>29</v>
      </c>
    </row>
    <row r="42" spans="1:18" x14ac:dyDescent="0.3">
      <c r="A42" t="s">
        <v>18</v>
      </c>
      <c r="B42" t="s">
        <v>48</v>
      </c>
      <c r="C42" t="s">
        <v>20</v>
      </c>
      <c r="D42" s="1">
        <v>45239</v>
      </c>
      <c r="E42">
        <v>41</v>
      </c>
      <c r="F42" t="s">
        <v>84</v>
      </c>
      <c r="G42" t="s">
        <v>85</v>
      </c>
      <c r="H42" t="s">
        <v>20</v>
      </c>
      <c r="I42" t="s">
        <v>23</v>
      </c>
      <c r="J42" t="s">
        <v>108</v>
      </c>
      <c r="K42" t="s">
        <v>35</v>
      </c>
      <c r="L42" t="s">
        <v>44</v>
      </c>
      <c r="M42" t="s">
        <v>37</v>
      </c>
      <c r="N42" t="s">
        <v>28</v>
      </c>
      <c r="O42" t="s">
        <v>20</v>
      </c>
      <c r="P42">
        <v>0</v>
      </c>
      <c r="Q42">
        <v>5</v>
      </c>
      <c r="R42" t="s">
        <v>29</v>
      </c>
    </row>
    <row r="43" spans="1:18" x14ac:dyDescent="0.3">
      <c r="A43" t="s">
        <v>18</v>
      </c>
      <c r="B43" t="s">
        <v>39</v>
      </c>
      <c r="C43" t="s">
        <v>47</v>
      </c>
      <c r="D43" s="1">
        <v>45240</v>
      </c>
      <c r="E43">
        <v>42</v>
      </c>
      <c r="F43" t="s">
        <v>21</v>
      </c>
      <c r="G43" t="s">
        <v>22</v>
      </c>
      <c r="H43" t="s">
        <v>39</v>
      </c>
      <c r="I43" t="s">
        <v>58</v>
      </c>
      <c r="J43" t="s">
        <v>104</v>
      </c>
      <c r="K43" t="s">
        <v>36</v>
      </c>
      <c r="L43" t="s">
        <v>26</v>
      </c>
      <c r="M43" t="s">
        <v>60</v>
      </c>
      <c r="N43" t="s">
        <v>38</v>
      </c>
      <c r="O43" t="s">
        <v>47</v>
      </c>
      <c r="P43">
        <v>0</v>
      </c>
      <c r="Q43">
        <v>5</v>
      </c>
      <c r="R43" t="s">
        <v>29</v>
      </c>
    </row>
    <row r="44" spans="1:18" x14ac:dyDescent="0.3">
      <c r="A44" t="s">
        <v>18</v>
      </c>
      <c r="B44" t="s">
        <v>40</v>
      </c>
      <c r="C44" t="s">
        <v>54</v>
      </c>
      <c r="D44" s="1">
        <v>45241</v>
      </c>
      <c r="E44">
        <v>43</v>
      </c>
      <c r="F44" t="s">
        <v>81</v>
      </c>
      <c r="G44" t="s">
        <v>82</v>
      </c>
      <c r="H44" t="s">
        <v>54</v>
      </c>
      <c r="I44" t="s">
        <v>23</v>
      </c>
      <c r="J44" t="s">
        <v>109</v>
      </c>
      <c r="K44" t="s">
        <v>66</v>
      </c>
      <c r="L44" t="s">
        <v>45</v>
      </c>
      <c r="M44" t="s">
        <v>61</v>
      </c>
      <c r="N44" t="s">
        <v>46</v>
      </c>
      <c r="O44" t="s">
        <v>54</v>
      </c>
      <c r="P44">
        <v>0</v>
      </c>
      <c r="Q44">
        <v>8</v>
      </c>
      <c r="R44" t="s">
        <v>29</v>
      </c>
    </row>
    <row r="45" spans="1:18" x14ac:dyDescent="0.3">
      <c r="A45" t="s">
        <v>18</v>
      </c>
      <c r="B45" t="s">
        <v>19</v>
      </c>
      <c r="C45" t="s">
        <v>30</v>
      </c>
      <c r="D45" s="1">
        <v>45241</v>
      </c>
      <c r="E45">
        <v>44</v>
      </c>
      <c r="F45" t="s">
        <v>99</v>
      </c>
      <c r="G45" t="s">
        <v>100</v>
      </c>
      <c r="H45" t="s">
        <v>19</v>
      </c>
      <c r="I45" t="s">
        <v>58</v>
      </c>
      <c r="J45" t="s">
        <v>110</v>
      </c>
      <c r="K45" t="s">
        <v>67</v>
      </c>
      <c r="L45" t="s">
        <v>64</v>
      </c>
      <c r="M45" t="s">
        <v>37</v>
      </c>
      <c r="N45" t="s">
        <v>28</v>
      </c>
      <c r="O45" t="s">
        <v>19</v>
      </c>
      <c r="P45">
        <v>93</v>
      </c>
      <c r="Q45">
        <v>0</v>
      </c>
      <c r="R45" t="s">
        <v>29</v>
      </c>
    </row>
    <row r="46" spans="1:18" x14ac:dyDescent="0.3">
      <c r="A46" t="s">
        <v>18</v>
      </c>
      <c r="B46" t="s">
        <v>55</v>
      </c>
      <c r="C46" t="s">
        <v>31</v>
      </c>
      <c r="D46" s="1">
        <v>45242</v>
      </c>
      <c r="E46">
        <v>45</v>
      </c>
      <c r="F46" t="s">
        <v>84</v>
      </c>
      <c r="G46" t="s">
        <v>85</v>
      </c>
      <c r="H46" t="s">
        <v>55</v>
      </c>
      <c r="I46" t="s">
        <v>58</v>
      </c>
      <c r="J46" t="s">
        <v>111</v>
      </c>
      <c r="K46" t="s">
        <v>60</v>
      </c>
      <c r="L46" t="s">
        <v>70</v>
      </c>
      <c r="M46" t="s">
        <v>36</v>
      </c>
      <c r="N46" t="s">
        <v>62</v>
      </c>
      <c r="O46" t="s">
        <v>55</v>
      </c>
      <c r="P46">
        <v>160</v>
      </c>
      <c r="Q46">
        <v>0</v>
      </c>
      <c r="R46" t="s">
        <v>29</v>
      </c>
    </row>
    <row r="47" spans="1:18" x14ac:dyDescent="0.3">
      <c r="A47" t="s">
        <v>18</v>
      </c>
      <c r="B47" t="s">
        <v>55</v>
      </c>
      <c r="C47" t="s">
        <v>20</v>
      </c>
      <c r="D47" s="1">
        <v>45245</v>
      </c>
      <c r="E47">
        <v>46</v>
      </c>
      <c r="F47" t="s">
        <v>88</v>
      </c>
      <c r="G47" t="s">
        <v>89</v>
      </c>
      <c r="H47" t="s">
        <v>55</v>
      </c>
      <c r="I47" t="s">
        <v>58</v>
      </c>
      <c r="J47" t="s">
        <v>91</v>
      </c>
      <c r="K47" t="s">
        <v>52</v>
      </c>
      <c r="L47" t="s">
        <v>64</v>
      </c>
      <c r="M47" t="s">
        <v>35</v>
      </c>
      <c r="N47" t="s">
        <v>46</v>
      </c>
      <c r="O47" t="s">
        <v>55</v>
      </c>
      <c r="P47">
        <v>70</v>
      </c>
      <c r="Q47">
        <v>0</v>
      </c>
      <c r="R47" t="s">
        <v>112</v>
      </c>
    </row>
    <row r="48" spans="1:18" x14ac:dyDescent="0.3">
      <c r="A48" t="s">
        <v>18</v>
      </c>
      <c r="B48" t="s">
        <v>47</v>
      </c>
      <c r="C48" t="s">
        <v>54</v>
      </c>
      <c r="D48" s="1">
        <v>45246</v>
      </c>
      <c r="E48">
        <v>47</v>
      </c>
      <c r="F48" t="s">
        <v>99</v>
      </c>
      <c r="G48" t="s">
        <v>100</v>
      </c>
      <c r="H48" t="s">
        <v>47</v>
      </c>
      <c r="I48" t="s">
        <v>58</v>
      </c>
      <c r="J48" t="s">
        <v>98</v>
      </c>
      <c r="K48" t="s">
        <v>26</v>
      </c>
      <c r="L48" t="s">
        <v>61</v>
      </c>
      <c r="M48" t="s">
        <v>70</v>
      </c>
      <c r="N48" t="s">
        <v>28</v>
      </c>
      <c r="O48" t="s">
        <v>54</v>
      </c>
      <c r="P48">
        <v>0</v>
      </c>
      <c r="Q48">
        <v>3</v>
      </c>
      <c r="R48" t="s">
        <v>112</v>
      </c>
    </row>
    <row r="49" spans="1:18" x14ac:dyDescent="0.3">
      <c r="A49" t="s">
        <v>18</v>
      </c>
      <c r="B49" t="s">
        <v>55</v>
      </c>
      <c r="C49" t="s">
        <v>54</v>
      </c>
      <c r="D49" s="1">
        <v>45249</v>
      </c>
      <c r="E49">
        <v>48</v>
      </c>
      <c r="F49" t="s">
        <v>21</v>
      </c>
      <c r="G49" t="s">
        <v>22</v>
      </c>
      <c r="H49" t="s">
        <v>54</v>
      </c>
      <c r="I49" t="s">
        <v>23</v>
      </c>
      <c r="J49" t="s">
        <v>98</v>
      </c>
      <c r="K49" t="s">
        <v>52</v>
      </c>
      <c r="L49" t="s">
        <v>61</v>
      </c>
      <c r="M49" t="s">
        <v>60</v>
      </c>
      <c r="N49" t="s">
        <v>46</v>
      </c>
      <c r="O49" t="s">
        <v>54</v>
      </c>
      <c r="P49">
        <v>0</v>
      </c>
      <c r="Q49">
        <v>6</v>
      </c>
      <c r="R49" t="s">
        <v>113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A554-4744-40C3-81E0-72AB09269DD7}">
  <dimension ref="A3:B13"/>
  <sheetViews>
    <sheetView tabSelected="1" workbookViewId="0">
      <selection activeCell="N9" sqref="N9"/>
    </sheetView>
  </sheetViews>
  <sheetFormatPr defaultRowHeight="14.4" x14ac:dyDescent="0.3"/>
  <cols>
    <col min="1" max="1" width="12.5546875" bestFit="1" customWidth="1"/>
    <col min="2" max="2" width="14.6640625" bestFit="1" customWidth="1"/>
  </cols>
  <sheetData>
    <row r="3" spans="1:2" x14ac:dyDescent="0.3">
      <c r="A3" s="2" t="s">
        <v>114</v>
      </c>
      <c r="B3" t="s">
        <v>116</v>
      </c>
    </row>
    <row r="4" spans="1:2" x14ac:dyDescent="0.3">
      <c r="A4" s="3" t="s">
        <v>55</v>
      </c>
      <c r="B4" s="4">
        <v>10</v>
      </c>
    </row>
    <row r="5" spans="1:2" x14ac:dyDescent="0.3">
      <c r="A5" s="3" t="s">
        <v>54</v>
      </c>
      <c r="B5" s="4">
        <v>9</v>
      </c>
    </row>
    <row r="6" spans="1:2" x14ac:dyDescent="0.3">
      <c r="A6" s="3" t="s">
        <v>47</v>
      </c>
      <c r="B6" s="4">
        <v>7</v>
      </c>
    </row>
    <row r="7" spans="1:2" x14ac:dyDescent="0.3">
      <c r="A7" s="3" t="s">
        <v>20</v>
      </c>
      <c r="B7" s="4">
        <v>5</v>
      </c>
    </row>
    <row r="8" spans="1:2" x14ac:dyDescent="0.3">
      <c r="A8" s="3" t="s">
        <v>30</v>
      </c>
      <c r="B8" s="4">
        <v>4</v>
      </c>
    </row>
    <row r="9" spans="1:2" x14ac:dyDescent="0.3">
      <c r="A9" s="3" t="s">
        <v>39</v>
      </c>
      <c r="B9" s="4">
        <v>4</v>
      </c>
    </row>
    <row r="10" spans="1:2" x14ac:dyDescent="0.3">
      <c r="A10" s="3" t="s">
        <v>19</v>
      </c>
      <c r="B10" s="4">
        <v>3</v>
      </c>
    </row>
    <row r="11" spans="1:2" x14ac:dyDescent="0.3">
      <c r="A11" s="3" t="s">
        <v>40</v>
      </c>
      <c r="B11" s="4">
        <v>2</v>
      </c>
    </row>
    <row r="12" spans="1:2" x14ac:dyDescent="0.3">
      <c r="A12" s="3" t="s">
        <v>48</v>
      </c>
      <c r="B12" s="4">
        <v>2</v>
      </c>
    </row>
    <row r="13" spans="1:2" x14ac:dyDescent="0.3">
      <c r="A13" s="3" t="s">
        <v>31</v>
      </c>
      <c r="B13" s="4">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DA8AE-F5F8-4025-9506-D62F36C94494}">
  <dimension ref="A3:D15"/>
  <sheetViews>
    <sheetView tabSelected="1" workbookViewId="0">
      <selection activeCell="N9" sqref="N9"/>
    </sheetView>
  </sheetViews>
  <sheetFormatPr defaultRowHeight="14.4" x14ac:dyDescent="0.3"/>
  <cols>
    <col min="1" max="1" width="20.21875" bestFit="1" customWidth="1"/>
    <col min="2" max="2" width="15.5546875" bestFit="1" customWidth="1"/>
    <col min="3" max="3" width="4.6640625" bestFit="1" customWidth="1"/>
    <col min="4" max="4" width="10.77734375" bestFit="1" customWidth="1"/>
  </cols>
  <sheetData>
    <row r="3" spans="1:4" x14ac:dyDescent="0.3">
      <c r="A3" s="2" t="s">
        <v>117</v>
      </c>
      <c r="B3" s="2" t="s">
        <v>118</v>
      </c>
    </row>
    <row r="4" spans="1:4" x14ac:dyDescent="0.3">
      <c r="A4" s="2" t="s">
        <v>114</v>
      </c>
      <c r="B4" t="s">
        <v>58</v>
      </c>
      <c r="C4" t="s">
        <v>23</v>
      </c>
      <c r="D4" t="s">
        <v>115</v>
      </c>
    </row>
    <row r="5" spans="1:4" x14ac:dyDescent="0.3">
      <c r="A5" s="3" t="s">
        <v>55</v>
      </c>
      <c r="B5" s="4">
        <v>6</v>
      </c>
      <c r="C5" s="4">
        <v>4</v>
      </c>
      <c r="D5" s="4">
        <v>10</v>
      </c>
    </row>
    <row r="6" spans="1:4" x14ac:dyDescent="0.3">
      <c r="A6" s="3" t="s">
        <v>54</v>
      </c>
      <c r="B6" s="4">
        <v>4</v>
      </c>
      <c r="C6" s="4">
        <v>5</v>
      </c>
      <c r="D6" s="4">
        <v>9</v>
      </c>
    </row>
    <row r="7" spans="1:4" x14ac:dyDescent="0.3">
      <c r="A7" s="3" t="s">
        <v>47</v>
      </c>
      <c r="B7" s="4">
        <v>3</v>
      </c>
      <c r="C7" s="4">
        <v>4</v>
      </c>
      <c r="D7" s="4">
        <v>7</v>
      </c>
    </row>
    <row r="8" spans="1:4" x14ac:dyDescent="0.3">
      <c r="A8" s="3" t="s">
        <v>30</v>
      </c>
      <c r="B8" s="4">
        <v>2</v>
      </c>
      <c r="C8" s="4">
        <v>2</v>
      </c>
      <c r="D8" s="4">
        <v>4</v>
      </c>
    </row>
    <row r="9" spans="1:4" x14ac:dyDescent="0.3">
      <c r="A9" s="3" t="s">
        <v>19</v>
      </c>
      <c r="B9" s="4">
        <v>2</v>
      </c>
      <c r="C9" s="4">
        <v>1</v>
      </c>
      <c r="D9" s="4">
        <v>3</v>
      </c>
    </row>
    <row r="10" spans="1:4" x14ac:dyDescent="0.3">
      <c r="A10" s="3" t="s">
        <v>48</v>
      </c>
      <c r="B10" s="4">
        <v>2</v>
      </c>
      <c r="C10" s="4"/>
      <c r="D10" s="4">
        <v>2</v>
      </c>
    </row>
    <row r="11" spans="1:4" x14ac:dyDescent="0.3">
      <c r="A11" s="3" t="s">
        <v>39</v>
      </c>
      <c r="B11" s="4">
        <v>2</v>
      </c>
      <c r="C11" s="4">
        <v>2</v>
      </c>
      <c r="D11" s="4">
        <v>4</v>
      </c>
    </row>
    <row r="12" spans="1:4" x14ac:dyDescent="0.3">
      <c r="A12" s="3" t="s">
        <v>31</v>
      </c>
      <c r="B12" s="4">
        <v>1</v>
      </c>
      <c r="C12" s="4">
        <v>1</v>
      </c>
      <c r="D12" s="4">
        <v>2</v>
      </c>
    </row>
    <row r="13" spans="1:4" x14ac:dyDescent="0.3">
      <c r="A13" s="3" t="s">
        <v>40</v>
      </c>
      <c r="B13" s="4"/>
      <c r="C13" s="4">
        <v>2</v>
      </c>
      <c r="D13" s="4">
        <v>2</v>
      </c>
    </row>
    <row r="14" spans="1:4" x14ac:dyDescent="0.3">
      <c r="A14" s="3" t="s">
        <v>20</v>
      </c>
      <c r="B14" s="4"/>
      <c r="C14" s="4">
        <v>5</v>
      </c>
      <c r="D14" s="4">
        <v>5</v>
      </c>
    </row>
    <row r="15" spans="1:4" x14ac:dyDescent="0.3">
      <c r="A15" s="3" t="s">
        <v>115</v>
      </c>
      <c r="B15" s="4">
        <v>22</v>
      </c>
      <c r="C15" s="4">
        <v>26</v>
      </c>
      <c r="D15" s="4">
        <v>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67393-02AC-4C3F-9361-10AEC0CDF4F1}">
  <dimension ref="A3:J27"/>
  <sheetViews>
    <sheetView tabSelected="1" workbookViewId="0">
      <selection activeCell="N9" sqref="N9"/>
    </sheetView>
  </sheetViews>
  <sheetFormatPr defaultRowHeight="14.4" x14ac:dyDescent="0.3"/>
  <cols>
    <col min="1" max="1" width="12.5546875" bestFit="1" customWidth="1"/>
    <col min="2" max="2" width="14.6640625" bestFit="1" customWidth="1"/>
  </cols>
  <sheetData>
    <row r="3" spans="1:2" x14ac:dyDescent="0.3">
      <c r="A3" s="2" t="s">
        <v>114</v>
      </c>
      <c r="B3" t="s">
        <v>116</v>
      </c>
    </row>
    <row r="4" spans="1:2" x14ac:dyDescent="0.3">
      <c r="A4" s="3" t="s">
        <v>58</v>
      </c>
      <c r="B4" s="4">
        <v>22</v>
      </c>
    </row>
    <row r="5" spans="1:2" x14ac:dyDescent="0.3">
      <c r="A5" s="3" t="s">
        <v>23</v>
      </c>
      <c r="B5" s="4">
        <v>26</v>
      </c>
    </row>
    <row r="27" spans="10:10" x14ac:dyDescent="0.3">
      <c r="J27" t="s">
        <v>120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D2AC5-D8A2-4E87-A1CF-0AA9EC88108B}">
  <dimension ref="A3:D15"/>
  <sheetViews>
    <sheetView tabSelected="1" workbookViewId="0">
      <selection activeCell="N9" sqref="N9"/>
    </sheetView>
  </sheetViews>
  <sheetFormatPr defaultRowHeight="14.4" x14ac:dyDescent="0.3"/>
  <cols>
    <col min="1" max="1" width="51.33203125" bestFit="1" customWidth="1"/>
    <col min="2" max="2" width="15.5546875" bestFit="1" customWidth="1"/>
    <col min="3" max="3" width="4.6640625" bestFit="1" customWidth="1"/>
    <col min="4" max="4" width="10.77734375" bestFit="1" customWidth="1"/>
  </cols>
  <sheetData>
    <row r="3" spans="1:4" x14ac:dyDescent="0.3">
      <c r="A3" s="2" t="s">
        <v>116</v>
      </c>
      <c r="B3" s="2" t="s">
        <v>118</v>
      </c>
    </row>
    <row r="4" spans="1:4" x14ac:dyDescent="0.3">
      <c r="A4" s="2" t="s">
        <v>114</v>
      </c>
      <c r="B4" t="s">
        <v>58</v>
      </c>
      <c r="C4" t="s">
        <v>23</v>
      </c>
      <c r="D4" t="s">
        <v>115</v>
      </c>
    </row>
    <row r="5" spans="1:4" x14ac:dyDescent="0.3">
      <c r="A5" s="3" t="s">
        <v>88</v>
      </c>
      <c r="B5" s="4">
        <v>3</v>
      </c>
      <c r="C5" s="4">
        <v>2</v>
      </c>
      <c r="D5" s="4">
        <v>5</v>
      </c>
    </row>
    <row r="6" spans="1:4" x14ac:dyDescent="0.3">
      <c r="A6" s="3" t="s">
        <v>32</v>
      </c>
      <c r="B6" s="4">
        <v>1</v>
      </c>
      <c r="C6" s="4">
        <v>2</v>
      </c>
      <c r="D6" s="4">
        <v>3</v>
      </c>
    </row>
    <row r="7" spans="1:4" x14ac:dyDescent="0.3">
      <c r="A7" s="3" t="s">
        <v>21</v>
      </c>
      <c r="B7" s="4">
        <v>1</v>
      </c>
      <c r="C7" s="4">
        <v>4</v>
      </c>
      <c r="D7" s="4">
        <v>5</v>
      </c>
    </row>
    <row r="8" spans="1:4" x14ac:dyDescent="0.3">
      <c r="A8" s="3" t="s">
        <v>81</v>
      </c>
      <c r="B8" s="4">
        <v>2</v>
      </c>
      <c r="C8" s="4">
        <v>3</v>
      </c>
      <c r="D8" s="4">
        <v>5</v>
      </c>
    </row>
    <row r="9" spans="1:4" x14ac:dyDescent="0.3">
      <c r="A9" s="3" t="s">
        <v>56</v>
      </c>
      <c r="B9" s="4">
        <v>3</v>
      </c>
      <c r="C9" s="4">
        <v>2</v>
      </c>
      <c r="D9" s="4">
        <v>5</v>
      </c>
    </row>
    <row r="10" spans="1:4" x14ac:dyDescent="0.3">
      <c r="A10" s="3" t="s">
        <v>84</v>
      </c>
      <c r="B10" s="4">
        <v>2</v>
      </c>
      <c r="C10" s="4">
        <v>3</v>
      </c>
      <c r="D10" s="4">
        <v>5</v>
      </c>
    </row>
    <row r="11" spans="1:4" x14ac:dyDescent="0.3">
      <c r="A11" s="3" t="s">
        <v>41</v>
      </c>
      <c r="B11" s="4"/>
      <c r="C11" s="4">
        <v>5</v>
      </c>
      <c r="D11" s="4">
        <v>5</v>
      </c>
    </row>
    <row r="12" spans="1:4" x14ac:dyDescent="0.3">
      <c r="A12" s="3" t="s">
        <v>99</v>
      </c>
      <c r="B12" s="4">
        <v>5</v>
      </c>
      <c r="C12" s="4"/>
      <c r="D12" s="4">
        <v>5</v>
      </c>
    </row>
    <row r="13" spans="1:4" x14ac:dyDescent="0.3">
      <c r="A13" s="3" t="s">
        <v>71</v>
      </c>
      <c r="B13" s="4">
        <v>3</v>
      </c>
      <c r="C13" s="4">
        <v>2</v>
      </c>
      <c r="D13" s="4">
        <v>5</v>
      </c>
    </row>
    <row r="14" spans="1:4" x14ac:dyDescent="0.3">
      <c r="A14" s="3" t="s">
        <v>49</v>
      </c>
      <c r="B14" s="4">
        <v>2</v>
      </c>
      <c r="C14" s="4">
        <v>3</v>
      </c>
      <c r="D14" s="4">
        <v>5</v>
      </c>
    </row>
    <row r="15" spans="1:4" x14ac:dyDescent="0.3">
      <c r="A15" s="3" t="s">
        <v>115</v>
      </c>
      <c r="B15" s="4">
        <v>22</v>
      </c>
      <c r="C15" s="4">
        <v>26</v>
      </c>
      <c r="D15" s="4">
        <v>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0C7E9-8C06-4C29-9281-861BB8ADCC97}">
  <dimension ref="A3:E41"/>
  <sheetViews>
    <sheetView workbookViewId="0">
      <selection activeCell="J21" sqref="J21"/>
    </sheetView>
  </sheetViews>
  <sheetFormatPr defaultRowHeight="14.4" x14ac:dyDescent="0.3"/>
  <cols>
    <col min="1" max="1" width="17.77734375" bestFit="1" customWidth="1"/>
    <col min="2" max="2" width="23.44140625" bestFit="1" customWidth="1"/>
    <col min="4" max="4" width="16.33203125" bestFit="1" customWidth="1"/>
  </cols>
  <sheetData>
    <row r="3" spans="1:5" x14ac:dyDescent="0.3">
      <c r="A3" s="2" t="s">
        <v>114</v>
      </c>
      <c r="B3" t="s">
        <v>119</v>
      </c>
      <c r="D3" t="s">
        <v>121</v>
      </c>
      <c r="E3" t="s">
        <v>122</v>
      </c>
    </row>
    <row r="4" spans="1:5" x14ac:dyDescent="0.3">
      <c r="A4" s="3" t="s">
        <v>98</v>
      </c>
      <c r="B4" s="4">
        <v>3</v>
      </c>
      <c r="D4" t="str">
        <f>A4</f>
        <v>TM Head</v>
      </c>
      <c r="E4">
        <f>GETPIVOTDATA("player_of_match",$A$3,"player_of_match",A4)</f>
        <v>3</v>
      </c>
    </row>
    <row r="5" spans="1:5" x14ac:dyDescent="0.3">
      <c r="A5" s="3" t="s">
        <v>91</v>
      </c>
      <c r="B5" s="4">
        <v>3</v>
      </c>
      <c r="D5" t="str">
        <f t="shared" ref="D5:D13" si="0">A5</f>
        <v>Mohammed Shami</v>
      </c>
      <c r="E5">
        <f t="shared" ref="E5:E13" si="1">GETPIVOTDATA("player_of_match",$A$3,"player_of_match",A5)</f>
        <v>3</v>
      </c>
    </row>
    <row r="6" spans="1:5" x14ac:dyDescent="0.3">
      <c r="A6" s="3" t="s">
        <v>77</v>
      </c>
      <c r="B6" s="4">
        <v>2</v>
      </c>
      <c r="D6" t="str">
        <f t="shared" si="0"/>
        <v>A Zampa</v>
      </c>
      <c r="E6">
        <f t="shared" si="1"/>
        <v>2</v>
      </c>
    </row>
    <row r="7" spans="1:5" x14ac:dyDescent="0.3">
      <c r="A7" s="3" t="s">
        <v>103</v>
      </c>
      <c r="B7" s="4">
        <v>2</v>
      </c>
      <c r="D7" t="str">
        <f t="shared" si="0"/>
        <v>Fakhar Zaman</v>
      </c>
      <c r="E7">
        <f t="shared" si="1"/>
        <v>2</v>
      </c>
    </row>
    <row r="8" spans="1:5" x14ac:dyDescent="0.3">
      <c r="A8" s="3" t="s">
        <v>73</v>
      </c>
      <c r="B8" s="4">
        <v>2</v>
      </c>
      <c r="D8" t="str">
        <f t="shared" si="0"/>
        <v>Q de Kock</v>
      </c>
      <c r="E8">
        <f t="shared" si="1"/>
        <v>2</v>
      </c>
    </row>
    <row r="9" spans="1:5" x14ac:dyDescent="0.3">
      <c r="A9" s="3" t="s">
        <v>95</v>
      </c>
      <c r="B9" s="4">
        <v>2</v>
      </c>
      <c r="D9" t="str">
        <f t="shared" si="0"/>
        <v>GJ Maxwell</v>
      </c>
      <c r="E9">
        <f t="shared" si="1"/>
        <v>2</v>
      </c>
    </row>
    <row r="10" spans="1:5" x14ac:dyDescent="0.3">
      <c r="A10" s="3" t="s">
        <v>69</v>
      </c>
      <c r="B10" s="4">
        <v>2</v>
      </c>
      <c r="D10" t="str">
        <f t="shared" si="0"/>
        <v>RG Sharma</v>
      </c>
      <c r="E10">
        <f t="shared" si="1"/>
        <v>2</v>
      </c>
    </row>
    <row r="11" spans="1:5" x14ac:dyDescent="0.3">
      <c r="A11" s="3" t="s">
        <v>104</v>
      </c>
      <c r="B11" s="4">
        <v>2</v>
      </c>
      <c r="D11" t="str">
        <f t="shared" si="0"/>
        <v>HE van der Dussen</v>
      </c>
      <c r="E11">
        <f t="shared" si="1"/>
        <v>2</v>
      </c>
    </row>
    <row r="12" spans="1:5" x14ac:dyDescent="0.3">
      <c r="A12" s="3" t="s">
        <v>83</v>
      </c>
      <c r="B12" s="4">
        <v>2</v>
      </c>
      <c r="D12" t="str">
        <f t="shared" si="0"/>
        <v>V Kohli</v>
      </c>
      <c r="E12">
        <f t="shared" si="1"/>
        <v>2</v>
      </c>
    </row>
    <row r="13" spans="1:5" x14ac:dyDescent="0.3">
      <c r="A13" s="3" t="s">
        <v>101</v>
      </c>
      <c r="B13" s="4">
        <v>1</v>
      </c>
      <c r="D13" t="str">
        <f t="shared" si="0"/>
        <v>PA van Meekeren</v>
      </c>
      <c r="E13">
        <f t="shared" si="1"/>
        <v>1</v>
      </c>
    </row>
    <row r="14" spans="1:5" x14ac:dyDescent="0.3">
      <c r="A14" s="3" t="s">
        <v>111</v>
      </c>
      <c r="B14" s="4">
        <v>1</v>
      </c>
    </row>
    <row r="15" spans="1:5" x14ac:dyDescent="0.3">
      <c r="A15" s="3" t="s">
        <v>87</v>
      </c>
      <c r="B15" s="4">
        <v>1</v>
      </c>
    </row>
    <row r="16" spans="1:5" x14ac:dyDescent="0.3">
      <c r="A16" s="3" t="s">
        <v>107</v>
      </c>
      <c r="B16" s="4">
        <v>1</v>
      </c>
    </row>
    <row r="17" spans="1:2" x14ac:dyDescent="0.3">
      <c r="A17" s="3" t="s">
        <v>109</v>
      </c>
      <c r="B17" s="4">
        <v>1</v>
      </c>
    </row>
    <row r="18" spans="1:2" x14ac:dyDescent="0.3">
      <c r="A18" s="3" t="s">
        <v>90</v>
      </c>
      <c r="B18" s="4">
        <v>1</v>
      </c>
    </row>
    <row r="19" spans="1:2" x14ac:dyDescent="0.3">
      <c r="A19" s="3" t="s">
        <v>24</v>
      </c>
      <c r="B19" s="4">
        <v>1</v>
      </c>
    </row>
    <row r="20" spans="1:2" x14ac:dyDescent="0.3">
      <c r="A20" s="3" t="s">
        <v>96</v>
      </c>
      <c r="B20" s="4">
        <v>1</v>
      </c>
    </row>
    <row r="21" spans="1:2" x14ac:dyDescent="0.3">
      <c r="A21" s="3" t="s">
        <v>34</v>
      </c>
      <c r="B21" s="4">
        <v>1</v>
      </c>
    </row>
    <row r="22" spans="1:2" x14ac:dyDescent="0.3">
      <c r="A22" s="3" t="s">
        <v>93</v>
      </c>
      <c r="B22" s="4">
        <v>1</v>
      </c>
    </row>
    <row r="23" spans="1:2" x14ac:dyDescent="0.3">
      <c r="A23" s="3" t="s">
        <v>108</v>
      </c>
      <c r="B23" s="4">
        <v>1</v>
      </c>
    </row>
    <row r="24" spans="1:2" x14ac:dyDescent="0.3">
      <c r="A24" s="3" t="s">
        <v>75</v>
      </c>
      <c r="B24" s="4">
        <v>1</v>
      </c>
    </row>
    <row r="25" spans="1:2" x14ac:dyDescent="0.3">
      <c r="A25" s="3" t="s">
        <v>76</v>
      </c>
      <c r="B25" s="4">
        <v>1</v>
      </c>
    </row>
    <row r="26" spans="1:2" x14ac:dyDescent="0.3">
      <c r="A26" s="3" t="s">
        <v>59</v>
      </c>
      <c r="B26" s="4">
        <v>1</v>
      </c>
    </row>
    <row r="27" spans="1:2" x14ac:dyDescent="0.3">
      <c r="A27" s="3" t="s">
        <v>51</v>
      </c>
      <c r="B27" s="4">
        <v>1</v>
      </c>
    </row>
    <row r="28" spans="1:2" x14ac:dyDescent="0.3">
      <c r="A28" s="3" t="s">
        <v>74</v>
      </c>
      <c r="B28" s="4">
        <v>1</v>
      </c>
    </row>
    <row r="29" spans="1:2" x14ac:dyDescent="0.3">
      <c r="A29" s="3" t="s">
        <v>102</v>
      </c>
      <c r="B29" s="4">
        <v>1</v>
      </c>
    </row>
    <row r="30" spans="1:2" x14ac:dyDescent="0.3">
      <c r="A30" s="3" t="s">
        <v>86</v>
      </c>
      <c r="B30" s="4">
        <v>1</v>
      </c>
    </row>
    <row r="31" spans="1:2" x14ac:dyDescent="0.3">
      <c r="A31" s="3" t="s">
        <v>78</v>
      </c>
      <c r="B31" s="4">
        <v>1</v>
      </c>
    </row>
    <row r="32" spans="1:2" x14ac:dyDescent="0.3">
      <c r="A32" s="3" t="s">
        <v>65</v>
      </c>
      <c r="B32" s="4">
        <v>1</v>
      </c>
    </row>
    <row r="33" spans="1:2" x14ac:dyDescent="0.3">
      <c r="A33" s="3" t="s">
        <v>106</v>
      </c>
      <c r="B33" s="4">
        <v>1</v>
      </c>
    </row>
    <row r="34" spans="1:2" x14ac:dyDescent="0.3">
      <c r="A34" s="3" t="s">
        <v>105</v>
      </c>
      <c r="B34" s="4">
        <v>1</v>
      </c>
    </row>
    <row r="35" spans="1:2" x14ac:dyDescent="0.3">
      <c r="A35" s="3" t="s">
        <v>97</v>
      </c>
      <c r="B35" s="4">
        <v>1</v>
      </c>
    </row>
    <row r="36" spans="1:2" x14ac:dyDescent="0.3">
      <c r="A36" s="3" t="s">
        <v>68</v>
      </c>
      <c r="B36" s="4">
        <v>1</v>
      </c>
    </row>
    <row r="37" spans="1:2" x14ac:dyDescent="0.3">
      <c r="A37" s="3" t="s">
        <v>79</v>
      </c>
      <c r="B37" s="4">
        <v>1</v>
      </c>
    </row>
    <row r="38" spans="1:2" x14ac:dyDescent="0.3">
      <c r="A38" s="3" t="s">
        <v>110</v>
      </c>
      <c r="B38" s="4">
        <v>1</v>
      </c>
    </row>
    <row r="39" spans="1:2" x14ac:dyDescent="0.3">
      <c r="A39" s="3" t="s">
        <v>43</v>
      </c>
      <c r="B39" s="4">
        <v>1</v>
      </c>
    </row>
    <row r="40" spans="1:2" x14ac:dyDescent="0.3">
      <c r="A40" s="3" t="s">
        <v>63</v>
      </c>
      <c r="B40" s="4">
        <v>1</v>
      </c>
    </row>
    <row r="41" spans="1:2" x14ac:dyDescent="0.3">
      <c r="A41" s="3" t="s">
        <v>115</v>
      </c>
      <c r="B41" s="4">
        <v>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88B1-0A9B-4E13-B469-2FE09D97D59E}">
  <dimension ref="A1:X2"/>
  <sheetViews>
    <sheetView showGridLines="0" workbookViewId="0">
      <selection activeCell="B9" sqref="B9"/>
    </sheetView>
  </sheetViews>
  <sheetFormatPr defaultRowHeight="14.4" x14ac:dyDescent="0.3"/>
  <cols>
    <col min="1" max="16384" width="8.88671875" style="5"/>
  </cols>
  <sheetData>
    <row r="1" spans="1:24" x14ac:dyDescent="0.3">
      <c r="A1" s="6" t="s">
        <v>123</v>
      </c>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World_Cup_data</vt:lpstr>
      <vt:lpstr>Sheet1</vt:lpstr>
      <vt:lpstr>Sheet2</vt:lpstr>
      <vt:lpstr>Sheet3</vt:lpstr>
      <vt:lpstr>Sheet4</vt:lpstr>
      <vt:lpstr>Sheet5</vt:lpstr>
      <vt:lpstr>Analysis_sheet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Sejal Andrat</cp:lastModifiedBy>
  <dcterms:created xsi:type="dcterms:W3CDTF">2023-11-30T16:49:14Z</dcterms:created>
  <dcterms:modified xsi:type="dcterms:W3CDTF">2023-11-30T17:23:29Z</dcterms:modified>
</cp:coreProperties>
</file>