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rcopasin/Documents/pwa_analysis/"/>
    </mc:Choice>
  </mc:AlternateContent>
  <bookViews>
    <workbookView xWindow="18840" yWindow="-20620" windowWidth="28800" windowHeight="15940" tabRatio="500"/>
  </bookViews>
  <sheets>
    <sheet name="pl" sheetId="1" r:id="rId1"/>
    <sheet name="pt" sheetId="2" r:id="rId2"/>
    <sheet name="ro" sheetId="4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4" l="1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Q26" i="4"/>
  <c r="O26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Q25" i="4"/>
  <c r="O25" i="4"/>
  <c r="J24" i="4"/>
  <c r="Q24" i="4"/>
  <c r="O24" i="4"/>
  <c r="J23" i="4"/>
  <c r="Q23" i="4"/>
  <c r="O23" i="4"/>
  <c r="J22" i="4"/>
  <c r="Q22" i="4"/>
  <c r="O22" i="4"/>
  <c r="J21" i="4"/>
  <c r="Q21" i="4"/>
  <c r="O21" i="4"/>
  <c r="J20" i="4"/>
  <c r="Q20" i="4"/>
  <c r="O20" i="4"/>
  <c r="J19" i="4"/>
  <c r="Q19" i="4"/>
  <c r="O19" i="4"/>
  <c r="J18" i="4"/>
  <c r="Q18" i="4"/>
  <c r="O18" i="4"/>
  <c r="J17" i="4"/>
  <c r="Q17" i="4"/>
  <c r="O17" i="4"/>
  <c r="J16" i="4"/>
  <c r="Q16" i="4"/>
  <c r="O16" i="4"/>
  <c r="J15" i="4"/>
  <c r="Q15" i="4"/>
  <c r="O15" i="4"/>
  <c r="J14" i="4"/>
  <c r="Q14" i="4"/>
  <c r="O14" i="4"/>
  <c r="J13" i="4"/>
  <c r="Q13" i="4"/>
  <c r="O13" i="4"/>
  <c r="J12" i="4"/>
  <c r="Q12" i="4"/>
  <c r="O12" i="4"/>
  <c r="J11" i="4"/>
  <c r="Q11" i="4"/>
  <c r="O11" i="4"/>
  <c r="J10" i="4"/>
  <c r="Q10" i="4"/>
  <c r="O10" i="4"/>
  <c r="J9" i="4"/>
  <c r="Q9" i="4"/>
  <c r="O9" i="4"/>
  <c r="J8" i="4"/>
  <c r="Q8" i="4"/>
  <c r="O8" i="4"/>
  <c r="J7" i="4"/>
  <c r="Q7" i="4"/>
  <c r="O7" i="4"/>
  <c r="J6" i="4"/>
  <c r="Q6" i="4"/>
  <c r="O6" i="4"/>
  <c r="J5" i="4"/>
  <c r="Q5" i="4"/>
  <c r="O5" i="4"/>
  <c r="V4" i="4"/>
  <c r="R4" i="4"/>
  <c r="W4" i="4"/>
  <c r="J4" i="4"/>
  <c r="T4" i="4"/>
  <c r="Q4" i="4"/>
  <c r="U4" i="4"/>
  <c r="S4" i="4"/>
  <c r="O4" i="4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Q2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J4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V4" i="2"/>
  <c r="R4" i="2"/>
  <c r="W4" i="2"/>
  <c r="T4" i="2"/>
  <c r="Q4" i="2"/>
  <c r="U4" i="2"/>
  <c r="S4" i="2"/>
  <c r="O4" i="2"/>
  <c r="S1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4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9" i="1"/>
  <c r="J2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</calcChain>
</file>

<file path=xl/sharedStrings.xml><?xml version="1.0" encoding="utf-8"?>
<sst xmlns="http://schemas.openxmlformats.org/spreadsheetml/2006/main" count="190" uniqueCount="34">
  <si>
    <t>start date</t>
  </si>
  <si>
    <t>cohort size</t>
  </si>
  <si>
    <t>1 days later</t>
  </si>
  <si>
    <t>2 days later</t>
  </si>
  <si>
    <t>3 days later</t>
  </si>
  <si>
    <t>4 days later</t>
  </si>
  <si>
    <t>5 days later</t>
  </si>
  <si>
    <t>6 days later</t>
  </si>
  <si>
    <t>7 days later</t>
  </si>
  <si>
    <t>original</t>
  </si>
  <si>
    <t>variation</t>
  </si>
  <si>
    <t>users_o</t>
  </si>
  <si>
    <t>users_v</t>
  </si>
  <si>
    <t>per_v</t>
  </si>
  <si>
    <t>date</t>
  </si>
  <si>
    <t>ret_users_7days</t>
  </si>
  <si>
    <t>comparison</t>
  </si>
  <si>
    <t>ret_users_o</t>
  </si>
  <si>
    <t>ret_users_v</t>
  </si>
  <si>
    <t>per_ret_users_o</t>
  </si>
  <si>
    <t>per_ret_users_v</t>
  </si>
  <si>
    <t>not returned yet</t>
  </si>
  <si>
    <t>day</t>
  </si>
  <si>
    <t>wed</t>
  </si>
  <si>
    <t>thu</t>
  </si>
  <si>
    <t>fri</t>
  </si>
  <si>
    <t>sat</t>
  </si>
  <si>
    <t>sun</t>
  </si>
  <si>
    <t>mon</t>
  </si>
  <si>
    <t>tue</t>
  </si>
  <si>
    <t>PWA</t>
  </si>
  <si>
    <t>Column Labels</t>
  </si>
  <si>
    <t>% of times not accepting the cookies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</si>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</sst>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0"/>
      <color theme="1"/>
      <name val="Arial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7" fillId="0" borderId="2" xfId="0" applyNumberFormat="1" applyFont="1" applyBorder="1"/>
    <xf numFmtId="10" fontId="7" fillId="0" borderId="0" xfId="0" applyNumberFormat="1" applyFont="1" applyBorder="1"/>
    <xf numFmtId="10" fontId="7" fillId="0" borderId="3" xfId="0" applyNumberFormat="1" applyFont="1" applyBorder="1"/>
    <xf numFmtId="14" fontId="7" fillId="0" borderId="4" xfId="0" applyNumberFormat="1" applyFont="1" applyBorder="1"/>
    <xf numFmtId="10" fontId="7" fillId="0" borderId="5" xfId="0" applyNumberFormat="1" applyFont="1" applyBorder="1"/>
    <xf numFmtId="10" fontId="7" fillId="0" borderId="6" xfId="0" applyNumberFormat="1" applyFont="1" applyBorder="1"/>
    <xf numFmtId="0" fontId="8" fillId="0" borderId="1" xfId="0" applyFont="1" applyBorder="1"/>
    <xf numFmtId="10" fontId="7" fillId="2" borderId="0" xfId="0" applyNumberFormat="1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7 days retention</a:t>
            </a:r>
          </a:p>
          <a:p>
            <a:pPr>
              <a:defRPr/>
            </a:pPr>
            <a:r>
              <a:rPr lang="en-US"/>
              <a:t>original vs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pl!$S$3</c:f>
              <c:strCache>
                <c:ptCount val="1"/>
                <c:pt idx="0">
                  <c:v>per_ret_users_o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pl!$M$4:$M$16</c:f>
              <c:numCache>
                <c:formatCode>m/d/yy</c:formatCode>
                <c:ptCount val="13"/>
                <c:pt idx="0">
                  <c:v>43061.0</c:v>
                </c:pt>
                <c:pt idx="1">
                  <c:v>43062.0</c:v>
                </c:pt>
                <c:pt idx="2">
                  <c:v>43063.0</c:v>
                </c:pt>
                <c:pt idx="3">
                  <c:v>43064.0</c:v>
                </c:pt>
                <c:pt idx="4">
                  <c:v>43065.0</c:v>
                </c:pt>
                <c:pt idx="5">
                  <c:v>43066.0</c:v>
                </c:pt>
                <c:pt idx="6">
                  <c:v>43067.0</c:v>
                </c:pt>
                <c:pt idx="7">
                  <c:v>43068.0</c:v>
                </c:pt>
                <c:pt idx="8">
                  <c:v>43069.0</c:v>
                </c:pt>
                <c:pt idx="9">
                  <c:v>43070.0</c:v>
                </c:pt>
                <c:pt idx="10">
                  <c:v>43071.0</c:v>
                </c:pt>
                <c:pt idx="11">
                  <c:v>43072.0</c:v>
                </c:pt>
                <c:pt idx="12">
                  <c:v>43073.0</c:v>
                </c:pt>
              </c:numCache>
            </c:numRef>
          </c:cat>
          <c:val>
            <c:numRef>
              <c:f>pl!$S$4:$S$16</c:f>
              <c:numCache>
                <c:formatCode>0%</c:formatCode>
                <c:ptCount val="13"/>
                <c:pt idx="0">
                  <c:v>0.454036056521033</c:v>
                </c:pt>
                <c:pt idx="1">
                  <c:v>0.455897678825201</c:v>
                </c:pt>
                <c:pt idx="2">
                  <c:v>0.468209255533199</c:v>
                </c:pt>
                <c:pt idx="3">
                  <c:v>0.419689119170984</c:v>
                </c:pt>
                <c:pt idx="4">
                  <c:v>0.418199622298384</c:v>
                </c:pt>
                <c:pt idx="5">
                  <c:v>0.447944086411909</c:v>
                </c:pt>
                <c:pt idx="6">
                  <c:v>0.449290250280164</c:v>
                </c:pt>
                <c:pt idx="7">
                  <c:v>0.436242902511789</c:v>
                </c:pt>
                <c:pt idx="8">
                  <c:v>0.44806517311609</c:v>
                </c:pt>
                <c:pt idx="9">
                  <c:v>0.446990496304118</c:v>
                </c:pt>
                <c:pt idx="10">
                  <c:v>0.43012200252419</c:v>
                </c:pt>
                <c:pt idx="11">
                  <c:v>0.405832671623475</c:v>
                </c:pt>
                <c:pt idx="12">
                  <c:v>0.445804027362944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pl!$U$3</c:f>
              <c:strCache>
                <c:ptCount val="1"/>
                <c:pt idx="0">
                  <c:v>per_ret_users_v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pl!$M$4:$M$16</c:f>
              <c:numCache>
                <c:formatCode>m/d/yy</c:formatCode>
                <c:ptCount val="13"/>
                <c:pt idx="0">
                  <c:v>43061.0</c:v>
                </c:pt>
                <c:pt idx="1">
                  <c:v>43062.0</c:v>
                </c:pt>
                <c:pt idx="2">
                  <c:v>43063.0</c:v>
                </c:pt>
                <c:pt idx="3">
                  <c:v>43064.0</c:v>
                </c:pt>
                <c:pt idx="4">
                  <c:v>43065.0</c:v>
                </c:pt>
                <c:pt idx="5">
                  <c:v>43066.0</c:v>
                </c:pt>
                <c:pt idx="6">
                  <c:v>43067.0</c:v>
                </c:pt>
                <c:pt idx="7">
                  <c:v>43068.0</c:v>
                </c:pt>
                <c:pt idx="8">
                  <c:v>43069.0</c:v>
                </c:pt>
                <c:pt idx="9">
                  <c:v>43070.0</c:v>
                </c:pt>
                <c:pt idx="10">
                  <c:v>43071.0</c:v>
                </c:pt>
                <c:pt idx="11">
                  <c:v>43072.0</c:v>
                </c:pt>
                <c:pt idx="12">
                  <c:v>43073.0</c:v>
                </c:pt>
              </c:numCache>
            </c:numRef>
          </c:cat>
          <c:val>
            <c:numRef>
              <c:f>pl!$U$4:$U$16</c:f>
              <c:numCache>
                <c:formatCode>0%</c:formatCode>
                <c:ptCount val="13"/>
                <c:pt idx="0">
                  <c:v>0.34820322180917</c:v>
                </c:pt>
                <c:pt idx="1">
                  <c:v>0.391131041355257</c:v>
                </c:pt>
                <c:pt idx="2">
                  <c:v>0.407776197249881</c:v>
                </c:pt>
                <c:pt idx="3">
                  <c:v>0.419441255262151</c:v>
                </c:pt>
                <c:pt idx="4">
                  <c:v>0.381598793363499</c:v>
                </c:pt>
                <c:pt idx="5">
                  <c:v>0.42840142800476</c:v>
                </c:pt>
                <c:pt idx="6">
                  <c:v>0.476256339326879</c:v>
                </c:pt>
                <c:pt idx="7">
                  <c:v>0.443691345151199</c:v>
                </c:pt>
                <c:pt idx="8">
                  <c:v>0.425066666666667</c:v>
                </c:pt>
                <c:pt idx="9">
                  <c:v>0.452688172043011</c:v>
                </c:pt>
                <c:pt idx="10">
                  <c:v>0.407809110629067</c:v>
                </c:pt>
                <c:pt idx="11">
                  <c:v>0.413966049382716</c:v>
                </c:pt>
                <c:pt idx="12">
                  <c:v>0.4428927680798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3531792"/>
        <c:axId val="-1033530016"/>
      </c:lineChart>
      <c:dateAx>
        <c:axId val="-103353179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530016"/>
        <c:crosses val="autoZero"/>
        <c:auto val="1"/>
        <c:lblOffset val="100"/>
        <c:baseTimeUnit val="days"/>
      </c:dateAx>
      <c:valAx>
        <c:axId val="-1033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53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7 days retention</a:t>
            </a:r>
          </a:p>
          <a:p>
            <a:pPr>
              <a:defRPr/>
            </a:pPr>
            <a:r>
              <a:rPr lang="en-US"/>
              <a:t>original vs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pt!$U$3</c:f>
              <c:strCache>
                <c:ptCount val="1"/>
                <c:pt idx="0">
                  <c:v>per_ret_users_o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pt!$O$4:$O$18</c:f>
              <c:numCache>
                <c:formatCode>m/d/yy</c:formatCode>
                <c:ptCount val="15"/>
                <c:pt idx="0">
                  <c:v>43060.0</c:v>
                </c:pt>
                <c:pt idx="1">
                  <c:v>43061.0</c:v>
                </c:pt>
                <c:pt idx="2">
                  <c:v>43062.0</c:v>
                </c:pt>
                <c:pt idx="3">
                  <c:v>43063.0</c:v>
                </c:pt>
                <c:pt idx="4">
                  <c:v>43064.0</c:v>
                </c:pt>
                <c:pt idx="5">
                  <c:v>43065.0</c:v>
                </c:pt>
                <c:pt idx="6">
                  <c:v>43066.0</c:v>
                </c:pt>
                <c:pt idx="7">
                  <c:v>43067.0</c:v>
                </c:pt>
                <c:pt idx="8">
                  <c:v>43068.0</c:v>
                </c:pt>
                <c:pt idx="9">
                  <c:v>43069.0</c:v>
                </c:pt>
                <c:pt idx="10">
                  <c:v>43070.0</c:v>
                </c:pt>
                <c:pt idx="11">
                  <c:v>43071.0</c:v>
                </c:pt>
                <c:pt idx="12">
                  <c:v>43072.0</c:v>
                </c:pt>
                <c:pt idx="13">
                  <c:v>43073.0</c:v>
                </c:pt>
                <c:pt idx="14">
                  <c:v>43074.0</c:v>
                </c:pt>
              </c:numCache>
            </c:numRef>
          </c:cat>
          <c:val>
            <c:numRef>
              <c:f>pt!$U$4:$U$18</c:f>
              <c:numCache>
                <c:formatCode>0%</c:formatCode>
                <c:ptCount val="15"/>
                <c:pt idx="0">
                  <c:v>0.362452107279693</c:v>
                </c:pt>
                <c:pt idx="1">
                  <c:v>0.388730610952833</c:v>
                </c:pt>
                <c:pt idx="2">
                  <c:v>0.391760028912179</c:v>
                </c:pt>
                <c:pt idx="3">
                  <c:v>0.443661971830986</c:v>
                </c:pt>
                <c:pt idx="4">
                  <c:v>0.373076923076923</c:v>
                </c:pt>
                <c:pt idx="5">
                  <c:v>0.373101952277657</c:v>
                </c:pt>
                <c:pt idx="6">
                  <c:v>0.390734265734266</c:v>
                </c:pt>
                <c:pt idx="7">
                  <c:v>0.405222872579919</c:v>
                </c:pt>
                <c:pt idx="8">
                  <c:v>0.391995614035088</c:v>
                </c:pt>
                <c:pt idx="9">
                  <c:v>0.426431246655966</c:v>
                </c:pt>
                <c:pt idx="10">
                  <c:v>0.405225653206651</c:v>
                </c:pt>
                <c:pt idx="11">
                  <c:v>0.385636692818346</c:v>
                </c:pt>
                <c:pt idx="12">
                  <c:v>0.365734576120728</c:v>
                </c:pt>
                <c:pt idx="13">
                  <c:v>0.369505494505494</c:v>
                </c:pt>
                <c:pt idx="14">
                  <c:v>0.382371198013656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pt!$W$3</c:f>
              <c:strCache>
                <c:ptCount val="1"/>
                <c:pt idx="0">
                  <c:v>per_ret_users_v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pt!$O$4:$O$18</c:f>
              <c:numCache>
                <c:formatCode>m/d/yy</c:formatCode>
                <c:ptCount val="15"/>
                <c:pt idx="0">
                  <c:v>43060.0</c:v>
                </c:pt>
                <c:pt idx="1">
                  <c:v>43061.0</c:v>
                </c:pt>
                <c:pt idx="2">
                  <c:v>43062.0</c:v>
                </c:pt>
                <c:pt idx="3">
                  <c:v>43063.0</c:v>
                </c:pt>
                <c:pt idx="4">
                  <c:v>43064.0</c:v>
                </c:pt>
                <c:pt idx="5">
                  <c:v>43065.0</c:v>
                </c:pt>
                <c:pt idx="6">
                  <c:v>43066.0</c:v>
                </c:pt>
                <c:pt idx="7">
                  <c:v>43067.0</c:v>
                </c:pt>
                <c:pt idx="8">
                  <c:v>43068.0</c:v>
                </c:pt>
                <c:pt idx="9">
                  <c:v>43069.0</c:v>
                </c:pt>
                <c:pt idx="10">
                  <c:v>43070.0</c:v>
                </c:pt>
                <c:pt idx="11">
                  <c:v>43071.0</c:v>
                </c:pt>
                <c:pt idx="12">
                  <c:v>43072.0</c:v>
                </c:pt>
                <c:pt idx="13">
                  <c:v>43073.0</c:v>
                </c:pt>
                <c:pt idx="14">
                  <c:v>43074.0</c:v>
                </c:pt>
              </c:numCache>
            </c:numRef>
          </c:cat>
          <c:val>
            <c:numRef>
              <c:f>pt!$W$4:$W$18</c:f>
              <c:numCache>
                <c:formatCode>0%</c:formatCode>
                <c:ptCount val="15"/>
                <c:pt idx="0">
                  <c:v>0.341880341880342</c:v>
                </c:pt>
                <c:pt idx="1">
                  <c:v>0.383505154639175</c:v>
                </c:pt>
                <c:pt idx="2">
                  <c:v>0.432552954292085</c:v>
                </c:pt>
                <c:pt idx="3">
                  <c:v>0.37962962962963</c:v>
                </c:pt>
                <c:pt idx="4">
                  <c:v>0.345367847411444</c:v>
                </c:pt>
                <c:pt idx="5">
                  <c:v>0.330263965623082</c:v>
                </c:pt>
                <c:pt idx="6">
                  <c:v>0.366773162939297</c:v>
                </c:pt>
                <c:pt idx="7">
                  <c:v>0.395245170876672</c:v>
                </c:pt>
                <c:pt idx="8">
                  <c:v>0.412080536912752</c:v>
                </c:pt>
                <c:pt idx="9">
                  <c:v>0.377740303541315</c:v>
                </c:pt>
                <c:pt idx="10">
                  <c:v>0.456624605678233</c:v>
                </c:pt>
                <c:pt idx="11">
                  <c:v>0.409452736318408</c:v>
                </c:pt>
                <c:pt idx="12">
                  <c:v>0.407476635514019</c:v>
                </c:pt>
                <c:pt idx="13">
                  <c:v>0.380755302638386</c:v>
                </c:pt>
                <c:pt idx="14">
                  <c:v>0.374652584769316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7732640"/>
        <c:axId val="-977656336"/>
      </c:lineChart>
      <c:dateAx>
        <c:axId val="-9777326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656336"/>
        <c:crosses val="autoZero"/>
        <c:auto val="1"/>
        <c:lblOffset val="100"/>
        <c:baseTimeUnit val="days"/>
      </c:dateAx>
      <c:valAx>
        <c:axId val="-9776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32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7 days retention</a:t>
            </a:r>
          </a:p>
          <a:p>
            <a:pPr>
              <a:defRPr/>
            </a:pPr>
            <a:r>
              <a:rPr lang="en-US"/>
              <a:t>original vs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ro!$U$3</c:f>
              <c:strCache>
                <c:ptCount val="1"/>
                <c:pt idx="0">
                  <c:v>per_ret_users_o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ro!$O$4:$O$18</c:f>
              <c:numCache>
                <c:formatCode>m/d/yy</c:formatCode>
                <c:ptCount val="15"/>
                <c:pt idx="0">
                  <c:v>43059.0</c:v>
                </c:pt>
                <c:pt idx="1">
                  <c:v>43060.0</c:v>
                </c:pt>
                <c:pt idx="2">
                  <c:v>43061.0</c:v>
                </c:pt>
                <c:pt idx="3">
                  <c:v>43062.0</c:v>
                </c:pt>
                <c:pt idx="4">
                  <c:v>43063.0</c:v>
                </c:pt>
                <c:pt idx="5">
                  <c:v>43064.0</c:v>
                </c:pt>
                <c:pt idx="6">
                  <c:v>43065.0</c:v>
                </c:pt>
                <c:pt idx="7">
                  <c:v>43066.0</c:v>
                </c:pt>
                <c:pt idx="8">
                  <c:v>43067.0</c:v>
                </c:pt>
                <c:pt idx="9">
                  <c:v>43068.0</c:v>
                </c:pt>
                <c:pt idx="10">
                  <c:v>43069.0</c:v>
                </c:pt>
                <c:pt idx="11">
                  <c:v>43070.0</c:v>
                </c:pt>
                <c:pt idx="12">
                  <c:v>43071.0</c:v>
                </c:pt>
                <c:pt idx="13">
                  <c:v>43072.0</c:v>
                </c:pt>
                <c:pt idx="14">
                  <c:v>43073.0</c:v>
                </c:pt>
              </c:numCache>
            </c:numRef>
          </c:cat>
          <c:val>
            <c:numRef>
              <c:f>ro!$U$4:$U$18</c:f>
              <c:numCache>
                <c:formatCode>0%</c:formatCode>
                <c:ptCount val="15"/>
                <c:pt idx="0">
                  <c:v>0.402469700434484</c:v>
                </c:pt>
                <c:pt idx="1">
                  <c:v>0.322810348920009</c:v>
                </c:pt>
                <c:pt idx="2">
                  <c:v>0.340309866811634</c:v>
                </c:pt>
                <c:pt idx="3">
                  <c:v>0.348981705212288</c:v>
                </c:pt>
                <c:pt idx="4">
                  <c:v>0.373534971644612</c:v>
                </c:pt>
                <c:pt idx="5">
                  <c:v>0.362600536193029</c:v>
                </c:pt>
                <c:pt idx="6">
                  <c:v>0.319701492537313</c:v>
                </c:pt>
                <c:pt idx="7">
                  <c:v>0.350325379609544</c:v>
                </c:pt>
                <c:pt idx="8">
                  <c:v>0.352581261950287</c:v>
                </c:pt>
                <c:pt idx="9">
                  <c:v>0.343182777543267</c:v>
                </c:pt>
                <c:pt idx="10">
                  <c:v>0.369290231904427</c:v>
                </c:pt>
                <c:pt idx="11">
                  <c:v>0.352568875651526</c:v>
                </c:pt>
                <c:pt idx="12">
                  <c:v>0.32183908045977</c:v>
                </c:pt>
                <c:pt idx="13">
                  <c:v>0.336991990507268</c:v>
                </c:pt>
                <c:pt idx="14">
                  <c:v>0.317508545385492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ro!$W$3</c:f>
              <c:strCache>
                <c:ptCount val="1"/>
                <c:pt idx="0">
                  <c:v>per_ret_users_v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ro!$O$4:$O$18</c:f>
              <c:numCache>
                <c:formatCode>m/d/yy</c:formatCode>
                <c:ptCount val="15"/>
                <c:pt idx="0">
                  <c:v>43059.0</c:v>
                </c:pt>
                <c:pt idx="1">
                  <c:v>43060.0</c:v>
                </c:pt>
                <c:pt idx="2">
                  <c:v>43061.0</c:v>
                </c:pt>
                <c:pt idx="3">
                  <c:v>43062.0</c:v>
                </c:pt>
                <c:pt idx="4">
                  <c:v>43063.0</c:v>
                </c:pt>
                <c:pt idx="5">
                  <c:v>43064.0</c:v>
                </c:pt>
                <c:pt idx="6">
                  <c:v>43065.0</c:v>
                </c:pt>
                <c:pt idx="7">
                  <c:v>43066.0</c:v>
                </c:pt>
                <c:pt idx="8">
                  <c:v>43067.0</c:v>
                </c:pt>
                <c:pt idx="9">
                  <c:v>43068.0</c:v>
                </c:pt>
                <c:pt idx="10">
                  <c:v>43069.0</c:v>
                </c:pt>
                <c:pt idx="11">
                  <c:v>43070.0</c:v>
                </c:pt>
                <c:pt idx="12">
                  <c:v>43071.0</c:v>
                </c:pt>
                <c:pt idx="13">
                  <c:v>43072.0</c:v>
                </c:pt>
                <c:pt idx="14">
                  <c:v>43073.0</c:v>
                </c:pt>
              </c:numCache>
            </c:numRef>
          </c:cat>
          <c:val>
            <c:numRef>
              <c:f>ro!$W$4:$W$18</c:f>
              <c:numCache>
                <c:formatCode>0%</c:formatCode>
                <c:ptCount val="15"/>
                <c:pt idx="0">
                  <c:v>0.350724637681159</c:v>
                </c:pt>
                <c:pt idx="1">
                  <c:v>0.291989664082687</c:v>
                </c:pt>
                <c:pt idx="2">
                  <c:v>0.39193083573487</c:v>
                </c:pt>
                <c:pt idx="3">
                  <c:v>0.344307270233196</c:v>
                </c:pt>
                <c:pt idx="4">
                  <c:v>0.350109409190372</c:v>
                </c:pt>
                <c:pt idx="5">
                  <c:v>0.31758530183727</c:v>
                </c:pt>
                <c:pt idx="6">
                  <c:v>0.312979890310786</c:v>
                </c:pt>
                <c:pt idx="7">
                  <c:v>0.338476854156297</c:v>
                </c:pt>
                <c:pt idx="8">
                  <c:v>0.381787330316742</c:v>
                </c:pt>
                <c:pt idx="9">
                  <c:v>0.35173223722842</c:v>
                </c:pt>
                <c:pt idx="10">
                  <c:v>0.38635142396561</c:v>
                </c:pt>
                <c:pt idx="11">
                  <c:v>0.304162219850587</c:v>
                </c:pt>
                <c:pt idx="12">
                  <c:v>0.296277665995976</c:v>
                </c:pt>
                <c:pt idx="13">
                  <c:v>0.330948121645796</c:v>
                </c:pt>
                <c:pt idx="14">
                  <c:v>0.351157662624035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3316224"/>
        <c:axId val="-973313904"/>
      </c:lineChart>
      <c:dateAx>
        <c:axId val="-973316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3313904"/>
        <c:crosses val="autoZero"/>
        <c:auto val="1"/>
        <c:lblOffset val="100"/>
        <c:baseTimeUnit val="days"/>
      </c:dateAx>
      <c:valAx>
        <c:axId val="-9733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3316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1143000</xdr:colOff>
      <xdr:row>26</xdr:row>
      <xdr:rowOff>31750</xdr:rowOff>
    </xdr:from>
    <xdr:to>
      <xdr:col>21</xdr:col>
      <xdr:colOff>495300</xdr:colOff>
      <xdr:row>52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28</xdr:row>
      <xdr:rowOff>120650</xdr:rowOff>
    </xdr:from>
    <xdr:to>
      <xdr:col>24</xdr:col>
      <xdr:colOff>0</xdr:colOff>
      <xdr:row>55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28</xdr:row>
      <xdr:rowOff>120650</xdr:rowOff>
    </xdr:from>
    <xdr:to>
      <xdr:col>24</xdr:col>
      <xdr:colOff>0</xdr:colOff>
      <xdr:row>55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9"/>
  <sheetViews>
    <sheetView tabSelected="1" showRuler="0" topLeftCell="A48" workbookViewId="0">
      <selection activeCell="E55" sqref="E55"/>
    </sheetView>
  </sheetViews>
  <sheetFormatPr baseColWidth="10" defaultRowHeight="16" x14ac:dyDescent="0.2"/>
  <cols>
    <col min="10" max="10" width="17.33203125" customWidth="1"/>
    <col min="12" max="12" width="15.1640625" customWidth="1"/>
    <col min="14" max="14" width="7.5" customWidth="1"/>
    <col min="19" max="19" width="14.5" bestFit="1" customWidth="1"/>
    <col min="20" max="20" width="10.6640625" bestFit="1" customWidth="1"/>
    <col min="21" max="21" width="14.33203125" bestFit="1" customWidth="1"/>
  </cols>
  <sheetData>
    <row r="2" spans="1:21" x14ac:dyDescent="0.2">
      <c r="A2" t="s">
        <v>9</v>
      </c>
      <c r="M2" s="4" t="s">
        <v>16</v>
      </c>
      <c r="N2" s="4"/>
    </row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M3" t="s">
        <v>14</v>
      </c>
      <c r="N3" t="s">
        <v>22</v>
      </c>
      <c r="O3" t="s">
        <v>11</v>
      </c>
      <c r="P3" t="s">
        <v>12</v>
      </c>
      <c r="Q3" t="s">
        <v>13</v>
      </c>
      <c r="R3" t="s">
        <v>17</v>
      </c>
      <c r="S3" t="s">
        <v>19</v>
      </c>
      <c r="T3" t="s">
        <v>18</v>
      </c>
      <c r="U3" t="s">
        <v>20</v>
      </c>
    </row>
    <row r="4" spans="1:21" x14ac:dyDescent="0.2">
      <c r="A4" s="1">
        <v>43061</v>
      </c>
      <c r="B4">
        <v>12314</v>
      </c>
      <c r="C4">
        <v>1367</v>
      </c>
      <c r="D4">
        <v>1002</v>
      </c>
      <c r="E4">
        <v>836</v>
      </c>
      <c r="F4">
        <v>713</v>
      </c>
      <c r="G4">
        <v>612</v>
      </c>
      <c r="H4">
        <v>559</v>
      </c>
      <c r="I4">
        <v>502</v>
      </c>
      <c r="J4">
        <f>SUM(C4:I4)</f>
        <v>5591</v>
      </c>
      <c r="M4" s="1">
        <f>A4</f>
        <v>43061</v>
      </c>
      <c r="N4" s="1" t="s">
        <v>23</v>
      </c>
      <c r="O4" s="5">
        <f>B4</f>
        <v>12314</v>
      </c>
      <c r="P4" s="5">
        <f>B29</f>
        <v>807</v>
      </c>
      <c r="Q4" s="6">
        <f>P4/(O4+P4)</f>
        <v>6.1504458501638597E-2</v>
      </c>
      <c r="R4" s="5">
        <f>J4</f>
        <v>5591</v>
      </c>
      <c r="S4" s="6">
        <f>R4/O4</f>
        <v>0.45403605652103296</v>
      </c>
      <c r="T4" s="5">
        <f>J29</f>
        <v>281</v>
      </c>
      <c r="U4" s="6">
        <f>T4/P4</f>
        <v>0.34820322180916974</v>
      </c>
    </row>
    <row r="5" spans="1:21" x14ac:dyDescent="0.2">
      <c r="A5" s="1">
        <v>43062</v>
      </c>
      <c r="B5">
        <v>10555</v>
      </c>
      <c r="C5">
        <v>1227</v>
      </c>
      <c r="D5">
        <v>864</v>
      </c>
      <c r="E5">
        <v>743</v>
      </c>
      <c r="F5">
        <v>619</v>
      </c>
      <c r="G5">
        <v>489</v>
      </c>
      <c r="H5">
        <v>464</v>
      </c>
      <c r="I5">
        <v>406</v>
      </c>
      <c r="J5">
        <f t="shared" ref="J5:J23" si="0">SUM(C5:I5)</f>
        <v>4812</v>
      </c>
      <c r="M5" s="1">
        <f t="shared" ref="M5:M24" si="1">A5</f>
        <v>43062</v>
      </c>
      <c r="N5" s="1" t="s">
        <v>24</v>
      </c>
      <c r="O5" s="5">
        <f t="shared" ref="O5:O24" si="2">B5</f>
        <v>10555</v>
      </c>
      <c r="P5" s="5">
        <f t="shared" ref="P5:P24" si="3">B30</f>
        <v>2007</v>
      </c>
      <c r="Q5" s="6">
        <f t="shared" ref="Q5:Q24" si="4">P5/(O5+P5)</f>
        <v>0.15976755293743033</v>
      </c>
      <c r="R5" s="5">
        <f t="shared" ref="R5:R24" si="5">J5</f>
        <v>4812</v>
      </c>
      <c r="S5" s="6">
        <f t="shared" ref="S5:S24" si="6">R5/O5</f>
        <v>0.45589767882520132</v>
      </c>
      <c r="T5" s="5">
        <f t="shared" ref="T5:T24" si="7">J30</f>
        <v>785</v>
      </c>
      <c r="U5" s="6">
        <f t="shared" ref="U5:U24" si="8">T5/P5</f>
        <v>0.39113104135525661</v>
      </c>
    </row>
    <row r="6" spans="1:21" x14ac:dyDescent="0.2">
      <c r="A6" s="1">
        <v>43063</v>
      </c>
      <c r="B6">
        <v>9940</v>
      </c>
      <c r="C6">
        <v>1216</v>
      </c>
      <c r="D6">
        <v>877</v>
      </c>
      <c r="E6">
        <v>681</v>
      </c>
      <c r="F6">
        <v>564</v>
      </c>
      <c r="G6">
        <v>468</v>
      </c>
      <c r="H6">
        <v>443</v>
      </c>
      <c r="I6">
        <v>405</v>
      </c>
      <c r="J6">
        <f t="shared" si="0"/>
        <v>4654</v>
      </c>
      <c r="M6" s="1">
        <f t="shared" si="1"/>
        <v>43063</v>
      </c>
      <c r="N6" s="1" t="s">
        <v>25</v>
      </c>
      <c r="O6" s="5">
        <f t="shared" si="2"/>
        <v>9940</v>
      </c>
      <c r="P6" s="5">
        <f t="shared" si="3"/>
        <v>2109</v>
      </c>
      <c r="Q6" s="6">
        <f t="shared" si="4"/>
        <v>0.17503527263673335</v>
      </c>
      <c r="R6" s="5">
        <f t="shared" si="5"/>
        <v>4654</v>
      </c>
      <c r="S6" s="6">
        <f t="shared" si="6"/>
        <v>0.4682092555331992</v>
      </c>
      <c r="T6" s="5">
        <f t="shared" si="7"/>
        <v>860</v>
      </c>
      <c r="U6" s="6">
        <f t="shared" si="8"/>
        <v>0.40777619724988146</v>
      </c>
    </row>
    <row r="7" spans="1:21" x14ac:dyDescent="0.2">
      <c r="A7" s="1">
        <v>43064</v>
      </c>
      <c r="B7">
        <v>12159</v>
      </c>
      <c r="C7">
        <v>1397</v>
      </c>
      <c r="D7">
        <v>871</v>
      </c>
      <c r="E7">
        <v>703</v>
      </c>
      <c r="F7">
        <v>589</v>
      </c>
      <c r="G7">
        <v>519</v>
      </c>
      <c r="H7">
        <v>526</v>
      </c>
      <c r="I7">
        <v>498</v>
      </c>
      <c r="J7">
        <f t="shared" si="0"/>
        <v>5103</v>
      </c>
      <c r="M7" s="1">
        <f t="shared" si="1"/>
        <v>43064</v>
      </c>
      <c r="N7" s="1" t="s">
        <v>26</v>
      </c>
      <c r="O7" s="5">
        <f t="shared" si="2"/>
        <v>12159</v>
      </c>
      <c r="P7" s="5">
        <f t="shared" si="3"/>
        <v>2613</v>
      </c>
      <c r="Q7" s="6">
        <f t="shared" si="4"/>
        <v>0.17688870836718115</v>
      </c>
      <c r="R7" s="5">
        <f t="shared" si="5"/>
        <v>5103</v>
      </c>
      <c r="S7" s="6">
        <f t="shared" si="6"/>
        <v>0.41968911917098445</v>
      </c>
      <c r="T7" s="5">
        <f t="shared" si="7"/>
        <v>1096</v>
      </c>
      <c r="U7" s="6">
        <f t="shared" si="8"/>
        <v>0.41944125526215076</v>
      </c>
    </row>
    <row r="8" spans="1:21" x14ac:dyDescent="0.2">
      <c r="A8" s="1">
        <v>43065</v>
      </c>
      <c r="B8">
        <v>14297</v>
      </c>
      <c r="C8">
        <v>1439</v>
      </c>
      <c r="D8">
        <v>996</v>
      </c>
      <c r="E8">
        <v>806</v>
      </c>
      <c r="F8">
        <v>666</v>
      </c>
      <c r="G8">
        <v>685</v>
      </c>
      <c r="H8">
        <v>714</v>
      </c>
      <c r="I8">
        <v>673</v>
      </c>
      <c r="J8">
        <f t="shared" si="0"/>
        <v>5979</v>
      </c>
      <c r="M8" s="1">
        <f t="shared" si="1"/>
        <v>43065</v>
      </c>
      <c r="N8" s="1" t="s">
        <v>27</v>
      </c>
      <c r="O8" s="5">
        <f t="shared" si="2"/>
        <v>14297</v>
      </c>
      <c r="P8" s="5">
        <f t="shared" si="3"/>
        <v>3315</v>
      </c>
      <c r="Q8" s="6">
        <f t="shared" si="4"/>
        <v>0.18822393822393824</v>
      </c>
      <c r="R8" s="5">
        <f t="shared" si="5"/>
        <v>5979</v>
      </c>
      <c r="S8" s="6">
        <f t="shared" si="6"/>
        <v>0.41819962229838425</v>
      </c>
      <c r="T8" s="5">
        <f t="shared" si="7"/>
        <v>1265</v>
      </c>
      <c r="U8" s="6">
        <f t="shared" si="8"/>
        <v>0.38159879336349922</v>
      </c>
    </row>
    <row r="9" spans="1:21" x14ac:dyDescent="0.2">
      <c r="A9" s="1">
        <v>43066</v>
      </c>
      <c r="B9">
        <v>11017</v>
      </c>
      <c r="C9">
        <v>1277</v>
      </c>
      <c r="D9">
        <v>887</v>
      </c>
      <c r="E9">
        <v>679</v>
      </c>
      <c r="F9">
        <v>574</v>
      </c>
      <c r="G9">
        <v>580</v>
      </c>
      <c r="H9">
        <v>492</v>
      </c>
      <c r="I9">
        <v>446</v>
      </c>
      <c r="J9">
        <f t="shared" si="0"/>
        <v>4935</v>
      </c>
      <c r="M9" s="1">
        <f t="shared" si="1"/>
        <v>43066</v>
      </c>
      <c r="N9" s="1" t="s">
        <v>28</v>
      </c>
      <c r="O9" s="5">
        <f t="shared" si="2"/>
        <v>11017</v>
      </c>
      <c r="P9" s="5">
        <f t="shared" si="3"/>
        <v>2521</v>
      </c>
      <c r="Q9" s="6">
        <f t="shared" si="4"/>
        <v>0.18621657556507609</v>
      </c>
      <c r="R9" s="5">
        <f t="shared" si="5"/>
        <v>4935</v>
      </c>
      <c r="S9" s="6">
        <f t="shared" si="6"/>
        <v>0.44794408641190886</v>
      </c>
      <c r="T9" s="5">
        <f t="shared" si="7"/>
        <v>1080</v>
      </c>
      <c r="U9" s="6">
        <f t="shared" si="8"/>
        <v>0.42840142800476</v>
      </c>
    </row>
    <row r="10" spans="1:21" x14ac:dyDescent="0.2">
      <c r="A10" s="1">
        <v>43067</v>
      </c>
      <c r="B10">
        <v>10708</v>
      </c>
      <c r="C10">
        <v>1223</v>
      </c>
      <c r="D10">
        <v>841</v>
      </c>
      <c r="E10">
        <v>671</v>
      </c>
      <c r="F10">
        <v>620</v>
      </c>
      <c r="G10">
        <v>534</v>
      </c>
      <c r="H10">
        <v>506</v>
      </c>
      <c r="I10">
        <v>416</v>
      </c>
      <c r="J10">
        <f t="shared" si="0"/>
        <v>4811</v>
      </c>
      <c r="M10" s="1">
        <f t="shared" si="1"/>
        <v>43067</v>
      </c>
      <c r="N10" s="1" t="s">
        <v>29</v>
      </c>
      <c r="O10" s="5">
        <f t="shared" si="2"/>
        <v>10708</v>
      </c>
      <c r="P10" s="5">
        <f t="shared" si="3"/>
        <v>2169</v>
      </c>
      <c r="Q10" s="6">
        <f t="shared" si="4"/>
        <v>0.16843985400326164</v>
      </c>
      <c r="R10" s="5">
        <f t="shared" si="5"/>
        <v>4811</v>
      </c>
      <c r="S10" s="6">
        <f t="shared" si="6"/>
        <v>0.44929025028016434</v>
      </c>
      <c r="T10" s="5">
        <f t="shared" si="7"/>
        <v>1033</v>
      </c>
      <c r="U10" s="6">
        <f t="shared" si="8"/>
        <v>0.47625633932687872</v>
      </c>
    </row>
    <row r="11" spans="1:21" x14ac:dyDescent="0.2">
      <c r="A11" s="1">
        <v>43068</v>
      </c>
      <c r="B11">
        <v>10391</v>
      </c>
      <c r="C11">
        <v>1143</v>
      </c>
      <c r="D11">
        <v>831</v>
      </c>
      <c r="E11">
        <v>664</v>
      </c>
      <c r="F11">
        <v>556</v>
      </c>
      <c r="G11">
        <v>506</v>
      </c>
      <c r="H11">
        <v>423</v>
      </c>
      <c r="I11">
        <v>410</v>
      </c>
      <c r="J11">
        <f t="shared" si="0"/>
        <v>4533</v>
      </c>
      <c r="M11" s="1">
        <f t="shared" si="1"/>
        <v>43068</v>
      </c>
      <c r="N11" s="1" t="s">
        <v>23</v>
      </c>
      <c r="O11" s="5">
        <f t="shared" si="2"/>
        <v>10391</v>
      </c>
      <c r="P11" s="5">
        <f t="shared" si="3"/>
        <v>1918</v>
      </c>
      <c r="Q11" s="6">
        <f t="shared" si="4"/>
        <v>0.15582094402469737</v>
      </c>
      <c r="R11" s="5">
        <f t="shared" si="5"/>
        <v>4533</v>
      </c>
      <c r="S11" s="6">
        <f t="shared" si="6"/>
        <v>0.43624290251178904</v>
      </c>
      <c r="T11" s="5">
        <f t="shared" si="7"/>
        <v>851</v>
      </c>
      <c r="U11" s="6">
        <f t="shared" si="8"/>
        <v>0.44369134515119918</v>
      </c>
    </row>
    <row r="12" spans="1:21" x14ac:dyDescent="0.2">
      <c r="A12" s="1">
        <v>43069</v>
      </c>
      <c r="B12">
        <v>9820</v>
      </c>
      <c r="C12">
        <v>1151</v>
      </c>
      <c r="D12">
        <v>781</v>
      </c>
      <c r="E12">
        <v>656</v>
      </c>
      <c r="F12">
        <v>536</v>
      </c>
      <c r="G12">
        <v>466</v>
      </c>
      <c r="H12">
        <v>431</v>
      </c>
      <c r="I12">
        <v>379</v>
      </c>
      <c r="J12">
        <f t="shared" si="0"/>
        <v>4400</v>
      </c>
      <c r="M12" s="1">
        <f t="shared" si="1"/>
        <v>43069</v>
      </c>
      <c r="N12" s="1" t="s">
        <v>24</v>
      </c>
      <c r="O12" s="5">
        <f t="shared" si="2"/>
        <v>9820</v>
      </c>
      <c r="P12" s="5">
        <f t="shared" si="3"/>
        <v>1875</v>
      </c>
      <c r="Q12" s="6">
        <f t="shared" si="4"/>
        <v>0.16032492518170158</v>
      </c>
      <c r="R12" s="5">
        <f t="shared" si="5"/>
        <v>4400</v>
      </c>
      <c r="S12" s="6">
        <f>R12/O12</f>
        <v>0.44806517311608962</v>
      </c>
      <c r="T12" s="5">
        <f t="shared" si="7"/>
        <v>797</v>
      </c>
      <c r="U12" s="6">
        <f t="shared" si="8"/>
        <v>0.42506666666666665</v>
      </c>
    </row>
    <row r="13" spans="1:21" x14ac:dyDescent="0.2">
      <c r="A13" s="1">
        <v>43070</v>
      </c>
      <c r="B13">
        <v>9470</v>
      </c>
      <c r="C13">
        <v>1174</v>
      </c>
      <c r="D13">
        <v>759</v>
      </c>
      <c r="E13">
        <v>572</v>
      </c>
      <c r="F13">
        <v>508</v>
      </c>
      <c r="G13">
        <v>431</v>
      </c>
      <c r="H13">
        <v>381</v>
      </c>
      <c r="I13">
        <v>408</v>
      </c>
      <c r="J13">
        <f t="shared" si="0"/>
        <v>4233</v>
      </c>
      <c r="M13" s="1">
        <f t="shared" si="1"/>
        <v>43070</v>
      </c>
      <c r="N13" s="1" t="s">
        <v>25</v>
      </c>
      <c r="O13" s="5">
        <f t="shared" si="2"/>
        <v>9470</v>
      </c>
      <c r="P13" s="5">
        <f t="shared" si="3"/>
        <v>1860</v>
      </c>
      <c r="Q13" s="6">
        <f t="shared" si="4"/>
        <v>0.16416593115622241</v>
      </c>
      <c r="R13" s="5">
        <f t="shared" si="5"/>
        <v>4233</v>
      </c>
      <c r="S13" s="6">
        <f t="shared" si="6"/>
        <v>0.44699049630411825</v>
      </c>
      <c r="T13" s="5">
        <f t="shared" si="7"/>
        <v>842</v>
      </c>
      <c r="U13" s="6">
        <f t="shared" si="8"/>
        <v>0.45268817204301076</v>
      </c>
    </row>
    <row r="14" spans="1:21" x14ac:dyDescent="0.2">
      <c r="A14" s="1">
        <v>43071</v>
      </c>
      <c r="B14">
        <v>11885</v>
      </c>
      <c r="C14">
        <v>1410</v>
      </c>
      <c r="D14">
        <v>860</v>
      </c>
      <c r="E14">
        <v>674</v>
      </c>
      <c r="F14">
        <v>580</v>
      </c>
      <c r="G14">
        <v>521</v>
      </c>
      <c r="H14">
        <v>525</v>
      </c>
      <c r="I14">
        <v>542</v>
      </c>
      <c r="J14">
        <f t="shared" si="0"/>
        <v>5112</v>
      </c>
      <c r="M14" s="1">
        <f t="shared" si="1"/>
        <v>43071</v>
      </c>
      <c r="N14" s="1" t="s">
        <v>26</v>
      </c>
      <c r="O14" s="5">
        <f t="shared" si="2"/>
        <v>11885</v>
      </c>
      <c r="P14" s="5">
        <f t="shared" si="3"/>
        <v>2305</v>
      </c>
      <c r="Q14" s="6">
        <f t="shared" si="4"/>
        <v>0.16243833685694151</v>
      </c>
      <c r="R14" s="5">
        <f t="shared" si="5"/>
        <v>5112</v>
      </c>
      <c r="S14" s="6">
        <f t="shared" si="6"/>
        <v>0.43012200252419014</v>
      </c>
      <c r="T14" s="5">
        <f t="shared" si="7"/>
        <v>940</v>
      </c>
      <c r="U14" s="6">
        <f t="shared" si="8"/>
        <v>0.40780911062906722</v>
      </c>
    </row>
    <row r="15" spans="1:21" x14ac:dyDescent="0.2">
      <c r="A15" s="1">
        <v>43072</v>
      </c>
      <c r="B15">
        <v>13853</v>
      </c>
      <c r="C15">
        <v>1413</v>
      </c>
      <c r="D15">
        <v>939</v>
      </c>
      <c r="E15">
        <v>756</v>
      </c>
      <c r="F15">
        <v>661</v>
      </c>
      <c r="G15">
        <v>624</v>
      </c>
      <c r="H15">
        <v>669</v>
      </c>
      <c r="I15">
        <v>560</v>
      </c>
      <c r="J15">
        <f t="shared" si="0"/>
        <v>5622</v>
      </c>
      <c r="M15" s="1">
        <f t="shared" si="1"/>
        <v>43072</v>
      </c>
      <c r="N15" s="1" t="s">
        <v>27</v>
      </c>
      <c r="O15" s="5">
        <f t="shared" si="2"/>
        <v>13853</v>
      </c>
      <c r="P15" s="5">
        <f t="shared" si="3"/>
        <v>2592</v>
      </c>
      <c r="Q15" s="6">
        <f t="shared" si="4"/>
        <v>0.15761629674673153</v>
      </c>
      <c r="R15" s="5">
        <f t="shared" si="5"/>
        <v>5622</v>
      </c>
      <c r="S15" s="6">
        <f t="shared" si="6"/>
        <v>0.40583267162347508</v>
      </c>
      <c r="T15" s="5">
        <f t="shared" si="7"/>
        <v>1073</v>
      </c>
      <c r="U15" s="6">
        <f t="shared" si="8"/>
        <v>0.41396604938271603</v>
      </c>
    </row>
    <row r="16" spans="1:21" x14ac:dyDescent="0.2">
      <c r="A16" s="1">
        <v>43073</v>
      </c>
      <c r="B16">
        <v>10379</v>
      </c>
      <c r="C16">
        <v>1199</v>
      </c>
      <c r="D16">
        <v>815</v>
      </c>
      <c r="E16">
        <v>636</v>
      </c>
      <c r="F16">
        <v>568</v>
      </c>
      <c r="G16">
        <v>509</v>
      </c>
      <c r="H16">
        <v>478</v>
      </c>
      <c r="I16">
        <v>422</v>
      </c>
      <c r="J16">
        <f t="shared" si="0"/>
        <v>4627</v>
      </c>
      <c r="M16" s="1">
        <f t="shared" si="1"/>
        <v>43073</v>
      </c>
      <c r="N16" s="1" t="s">
        <v>28</v>
      </c>
      <c r="O16" s="5">
        <f t="shared" si="2"/>
        <v>10379</v>
      </c>
      <c r="P16" s="5">
        <f t="shared" si="3"/>
        <v>2005</v>
      </c>
      <c r="Q16" s="6">
        <f t="shared" si="4"/>
        <v>0.16190245478036175</v>
      </c>
      <c r="R16" s="5">
        <f t="shared" si="5"/>
        <v>4627</v>
      </c>
      <c r="S16" s="6">
        <f t="shared" si="6"/>
        <v>0.44580402736294439</v>
      </c>
      <c r="T16" s="5">
        <f t="shared" si="7"/>
        <v>888</v>
      </c>
      <c r="U16" s="6">
        <f t="shared" si="8"/>
        <v>0.44289276807980049</v>
      </c>
    </row>
    <row r="17" spans="1:21" x14ac:dyDescent="0.2">
      <c r="A17" s="1">
        <v>43074</v>
      </c>
      <c r="B17">
        <v>9773</v>
      </c>
      <c r="C17">
        <v>1121</v>
      </c>
      <c r="D17">
        <v>810</v>
      </c>
      <c r="E17">
        <v>600</v>
      </c>
      <c r="F17">
        <v>568</v>
      </c>
      <c r="G17">
        <v>473</v>
      </c>
      <c r="H17">
        <v>422</v>
      </c>
      <c r="I17">
        <v>308</v>
      </c>
      <c r="J17">
        <f t="shared" si="0"/>
        <v>4302</v>
      </c>
      <c r="L17" s="7"/>
      <c r="M17" s="11">
        <f t="shared" si="1"/>
        <v>43074</v>
      </c>
      <c r="N17" s="11" t="s">
        <v>29</v>
      </c>
      <c r="O17" s="12">
        <f t="shared" si="2"/>
        <v>9773</v>
      </c>
      <c r="P17" s="12">
        <f t="shared" si="3"/>
        <v>1966</v>
      </c>
      <c r="Q17" s="6">
        <f t="shared" si="4"/>
        <v>0.16747593491779539</v>
      </c>
      <c r="R17" s="12">
        <f t="shared" si="5"/>
        <v>4302</v>
      </c>
      <c r="S17" s="6">
        <f t="shared" si="6"/>
        <v>0.44019236672464956</v>
      </c>
      <c r="T17" s="12">
        <f t="shared" si="7"/>
        <v>816</v>
      </c>
      <c r="U17" s="6">
        <f t="shared" si="8"/>
        <v>0.41505595116988808</v>
      </c>
    </row>
    <row r="18" spans="1:21" x14ac:dyDescent="0.2">
      <c r="A18" s="1">
        <v>43075</v>
      </c>
      <c r="B18">
        <v>9647</v>
      </c>
      <c r="C18">
        <v>1134</v>
      </c>
      <c r="D18">
        <v>742</v>
      </c>
      <c r="E18">
        <v>571</v>
      </c>
      <c r="F18">
        <v>517</v>
      </c>
      <c r="G18">
        <v>478</v>
      </c>
      <c r="H18">
        <v>304</v>
      </c>
      <c r="I18">
        <v>18</v>
      </c>
      <c r="J18">
        <f t="shared" si="0"/>
        <v>3764</v>
      </c>
      <c r="L18" s="7" t="s">
        <v>21</v>
      </c>
      <c r="M18" s="8">
        <f t="shared" si="1"/>
        <v>43075</v>
      </c>
      <c r="N18" s="8" t="s">
        <v>23</v>
      </c>
      <c r="O18" s="9">
        <f t="shared" si="2"/>
        <v>9647</v>
      </c>
      <c r="P18" s="9">
        <f t="shared" si="3"/>
        <v>1868</v>
      </c>
      <c r="Q18" s="10">
        <f t="shared" si="4"/>
        <v>0.1622231871471993</v>
      </c>
      <c r="R18" s="9">
        <f t="shared" si="5"/>
        <v>3764</v>
      </c>
      <c r="S18" s="10">
        <f t="shared" si="6"/>
        <v>0.39017311081165129</v>
      </c>
      <c r="T18" s="9">
        <f t="shared" si="7"/>
        <v>748</v>
      </c>
      <c r="U18" s="10">
        <f t="shared" si="8"/>
        <v>0.40042826552462529</v>
      </c>
    </row>
    <row r="19" spans="1:21" x14ac:dyDescent="0.2">
      <c r="A19" s="1">
        <v>43076</v>
      </c>
      <c r="B19">
        <v>9802</v>
      </c>
      <c r="C19">
        <v>1116</v>
      </c>
      <c r="D19">
        <v>777</v>
      </c>
      <c r="E19">
        <v>652</v>
      </c>
      <c r="F19">
        <v>548</v>
      </c>
      <c r="G19">
        <v>357</v>
      </c>
      <c r="H19">
        <v>16</v>
      </c>
      <c r="J19">
        <f t="shared" si="0"/>
        <v>3466</v>
      </c>
      <c r="L19" s="7" t="s">
        <v>21</v>
      </c>
      <c r="M19" s="8">
        <f t="shared" si="1"/>
        <v>43076</v>
      </c>
      <c r="N19" s="8" t="s">
        <v>24</v>
      </c>
      <c r="O19" s="9">
        <f t="shared" si="2"/>
        <v>9802</v>
      </c>
      <c r="P19" s="9">
        <f t="shared" si="3"/>
        <v>1926</v>
      </c>
      <c r="Q19" s="10">
        <f t="shared" si="4"/>
        <v>0.16422237380627558</v>
      </c>
      <c r="R19" s="9">
        <f t="shared" si="5"/>
        <v>3466</v>
      </c>
      <c r="S19" s="10">
        <f t="shared" si="6"/>
        <v>0.35360130585594779</v>
      </c>
      <c r="T19" s="9">
        <f t="shared" si="7"/>
        <v>710</v>
      </c>
      <c r="U19" s="10">
        <f t="shared" si="8"/>
        <v>0.36863966770508827</v>
      </c>
    </row>
    <row r="20" spans="1:21" x14ac:dyDescent="0.2">
      <c r="A20" s="1">
        <v>43077</v>
      </c>
      <c r="B20">
        <v>9655</v>
      </c>
      <c r="C20">
        <v>1160</v>
      </c>
      <c r="D20">
        <v>822</v>
      </c>
      <c r="E20">
        <v>606</v>
      </c>
      <c r="F20">
        <v>405</v>
      </c>
      <c r="G20">
        <v>35</v>
      </c>
      <c r="J20">
        <f t="shared" si="0"/>
        <v>3028</v>
      </c>
      <c r="L20" s="7" t="s">
        <v>21</v>
      </c>
      <c r="M20" s="8">
        <f t="shared" si="1"/>
        <v>43077</v>
      </c>
      <c r="N20" s="8" t="s">
        <v>25</v>
      </c>
      <c r="O20" s="9">
        <f t="shared" si="2"/>
        <v>9655</v>
      </c>
      <c r="P20" s="9">
        <f t="shared" si="3"/>
        <v>1841</v>
      </c>
      <c r="Q20" s="10">
        <f t="shared" si="4"/>
        <v>0.16014265831593597</v>
      </c>
      <c r="R20" s="9">
        <f t="shared" si="5"/>
        <v>3028</v>
      </c>
      <c r="S20" s="10">
        <f t="shared" si="6"/>
        <v>0.31361988606939412</v>
      </c>
      <c r="T20" s="9">
        <f t="shared" si="7"/>
        <v>597</v>
      </c>
      <c r="U20" s="10">
        <f t="shared" si="8"/>
        <v>0.32428028245518742</v>
      </c>
    </row>
    <row r="21" spans="1:21" x14ac:dyDescent="0.2">
      <c r="A21" s="1">
        <v>43078</v>
      </c>
      <c r="B21">
        <v>11319</v>
      </c>
      <c r="C21">
        <v>1331</v>
      </c>
      <c r="D21">
        <v>858</v>
      </c>
      <c r="E21">
        <v>513</v>
      </c>
      <c r="F21">
        <v>26</v>
      </c>
      <c r="J21">
        <f t="shared" si="0"/>
        <v>2728</v>
      </c>
      <c r="L21" s="7" t="s">
        <v>21</v>
      </c>
      <c r="M21" s="8">
        <f t="shared" si="1"/>
        <v>43078</v>
      </c>
      <c r="N21" s="8" t="s">
        <v>26</v>
      </c>
      <c r="O21" s="9">
        <f t="shared" si="2"/>
        <v>11319</v>
      </c>
      <c r="P21" s="9">
        <f t="shared" si="3"/>
        <v>2120</v>
      </c>
      <c r="Q21" s="10">
        <f t="shared" si="4"/>
        <v>0.15774983257682865</v>
      </c>
      <c r="R21" s="9">
        <f t="shared" si="5"/>
        <v>2728</v>
      </c>
      <c r="S21" s="10">
        <f t="shared" si="6"/>
        <v>0.24101068999028183</v>
      </c>
      <c r="T21" s="9">
        <f t="shared" si="7"/>
        <v>528</v>
      </c>
      <c r="U21" s="10">
        <f t="shared" si="8"/>
        <v>0.24905660377358491</v>
      </c>
    </row>
    <row r="22" spans="1:21" x14ac:dyDescent="0.2">
      <c r="A22" s="1">
        <v>43079</v>
      </c>
      <c r="B22">
        <v>13344</v>
      </c>
      <c r="C22">
        <v>1357</v>
      </c>
      <c r="D22">
        <v>749</v>
      </c>
      <c r="E22">
        <v>28</v>
      </c>
      <c r="J22">
        <f t="shared" si="0"/>
        <v>2134</v>
      </c>
      <c r="L22" s="7" t="s">
        <v>21</v>
      </c>
      <c r="M22" s="8">
        <f t="shared" si="1"/>
        <v>43079</v>
      </c>
      <c r="N22" s="8" t="s">
        <v>27</v>
      </c>
      <c r="O22" s="9">
        <f t="shared" si="2"/>
        <v>13344</v>
      </c>
      <c r="P22" s="9">
        <f t="shared" si="3"/>
        <v>2536</v>
      </c>
      <c r="Q22" s="10">
        <f t="shared" si="4"/>
        <v>0.15969773299748111</v>
      </c>
      <c r="R22" s="9">
        <f t="shared" si="5"/>
        <v>2134</v>
      </c>
      <c r="S22" s="10">
        <f t="shared" si="6"/>
        <v>0.15992206235011991</v>
      </c>
      <c r="T22" s="9">
        <f t="shared" si="7"/>
        <v>386</v>
      </c>
      <c r="U22" s="10">
        <f t="shared" si="8"/>
        <v>0.15220820189274448</v>
      </c>
    </row>
    <row r="23" spans="1:21" x14ac:dyDescent="0.2">
      <c r="A23" s="1">
        <v>43080</v>
      </c>
      <c r="B23">
        <v>9920</v>
      </c>
      <c r="C23">
        <v>951</v>
      </c>
      <c r="D23">
        <v>42</v>
      </c>
      <c r="J23">
        <f t="shared" si="0"/>
        <v>993</v>
      </c>
      <c r="L23" s="7" t="s">
        <v>21</v>
      </c>
      <c r="M23" s="8">
        <f t="shared" si="1"/>
        <v>43080</v>
      </c>
      <c r="N23" s="8" t="s">
        <v>28</v>
      </c>
      <c r="O23" s="9">
        <f t="shared" si="2"/>
        <v>9920</v>
      </c>
      <c r="P23" s="9">
        <f t="shared" si="3"/>
        <v>1924</v>
      </c>
      <c r="Q23" s="10">
        <f t="shared" si="4"/>
        <v>0.16244511989192839</v>
      </c>
      <c r="R23" s="9">
        <f t="shared" si="5"/>
        <v>993</v>
      </c>
      <c r="S23" s="10">
        <f t="shared" si="6"/>
        <v>0.1001008064516129</v>
      </c>
      <c r="T23" s="9">
        <f t="shared" si="7"/>
        <v>192</v>
      </c>
      <c r="U23" s="10">
        <f t="shared" si="8"/>
        <v>9.9792099792099798E-2</v>
      </c>
    </row>
    <row r="24" spans="1:21" x14ac:dyDescent="0.2">
      <c r="A24" s="1">
        <v>43081</v>
      </c>
      <c r="B24">
        <v>9540</v>
      </c>
      <c r="C24">
        <v>99</v>
      </c>
      <c r="J24">
        <f>SUM(C24:I24)</f>
        <v>99</v>
      </c>
      <c r="L24" s="7" t="s">
        <v>21</v>
      </c>
      <c r="M24" s="8">
        <f t="shared" si="1"/>
        <v>43081</v>
      </c>
      <c r="N24" s="8" t="s">
        <v>29</v>
      </c>
      <c r="O24" s="9">
        <f t="shared" si="2"/>
        <v>9540</v>
      </c>
      <c r="P24" s="9">
        <f t="shared" si="3"/>
        <v>1819</v>
      </c>
      <c r="Q24" s="10">
        <f t="shared" si="4"/>
        <v>0.16013733603310151</v>
      </c>
      <c r="R24" s="9">
        <f t="shared" si="5"/>
        <v>99</v>
      </c>
      <c r="S24" s="10">
        <f t="shared" si="6"/>
        <v>1.0377358490566037E-2</v>
      </c>
      <c r="T24" s="9">
        <f t="shared" si="7"/>
        <v>13</v>
      </c>
      <c r="U24" s="10">
        <f t="shared" si="8"/>
        <v>7.1467839472237494E-3</v>
      </c>
    </row>
    <row r="27" spans="1:21" x14ac:dyDescent="0.2">
      <c r="A27" t="s">
        <v>10</v>
      </c>
    </row>
    <row r="28" spans="1:21" x14ac:dyDescent="0.2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15</v>
      </c>
    </row>
    <row r="29" spans="1:21" x14ac:dyDescent="0.2">
      <c r="A29" s="3">
        <v>43061</v>
      </c>
      <c r="B29" s="2">
        <v>807</v>
      </c>
      <c r="C29" s="2">
        <v>65</v>
      </c>
      <c r="D29" s="2">
        <v>54</v>
      </c>
      <c r="E29" s="2">
        <v>44</v>
      </c>
      <c r="F29" s="2">
        <v>34</v>
      </c>
      <c r="G29" s="2">
        <v>35</v>
      </c>
      <c r="H29" s="2">
        <v>20</v>
      </c>
      <c r="I29" s="2">
        <v>29</v>
      </c>
      <c r="J29">
        <f>SUM(C29:I29)</f>
        <v>281</v>
      </c>
    </row>
    <row r="30" spans="1:21" x14ac:dyDescent="0.2">
      <c r="A30" s="3">
        <v>43062</v>
      </c>
      <c r="B30" s="2">
        <v>2007</v>
      </c>
      <c r="C30" s="2">
        <v>221</v>
      </c>
      <c r="D30" s="2">
        <v>155</v>
      </c>
      <c r="E30" s="2">
        <v>126</v>
      </c>
      <c r="F30" s="2">
        <v>84</v>
      </c>
      <c r="G30" s="2">
        <v>78</v>
      </c>
      <c r="H30" s="2">
        <v>59</v>
      </c>
      <c r="I30" s="2">
        <v>62</v>
      </c>
      <c r="J30">
        <f t="shared" ref="J30:J49" si="9">SUM(C30:I30)</f>
        <v>785</v>
      </c>
    </row>
    <row r="31" spans="1:21" x14ac:dyDescent="0.2">
      <c r="A31" s="3">
        <v>43063</v>
      </c>
      <c r="B31" s="2">
        <v>2109</v>
      </c>
      <c r="C31" s="2">
        <v>232</v>
      </c>
      <c r="D31" s="2">
        <v>167</v>
      </c>
      <c r="E31" s="2">
        <v>122</v>
      </c>
      <c r="F31" s="2">
        <v>110</v>
      </c>
      <c r="G31" s="2">
        <v>74</v>
      </c>
      <c r="H31" s="2">
        <v>72</v>
      </c>
      <c r="I31" s="2">
        <v>83</v>
      </c>
      <c r="J31">
        <f t="shared" si="9"/>
        <v>860</v>
      </c>
    </row>
    <row r="32" spans="1:21" x14ac:dyDescent="0.2">
      <c r="A32" s="3">
        <v>43064</v>
      </c>
      <c r="B32" s="2">
        <v>2613</v>
      </c>
      <c r="C32" s="2">
        <v>298</v>
      </c>
      <c r="D32" s="2">
        <v>184</v>
      </c>
      <c r="E32" s="2">
        <v>149</v>
      </c>
      <c r="F32" s="2">
        <v>125</v>
      </c>
      <c r="G32" s="2">
        <v>106</v>
      </c>
      <c r="H32" s="2">
        <v>109</v>
      </c>
      <c r="I32" s="2">
        <v>125</v>
      </c>
      <c r="J32">
        <f t="shared" si="9"/>
        <v>1096</v>
      </c>
    </row>
    <row r="33" spans="1:10" x14ac:dyDescent="0.2">
      <c r="A33" s="3">
        <v>43065</v>
      </c>
      <c r="B33" s="2">
        <v>3315</v>
      </c>
      <c r="C33" s="2">
        <v>325</v>
      </c>
      <c r="D33" s="2">
        <v>206</v>
      </c>
      <c r="E33" s="2">
        <v>167</v>
      </c>
      <c r="F33" s="2">
        <v>146</v>
      </c>
      <c r="G33" s="2">
        <v>137</v>
      </c>
      <c r="H33" s="2">
        <v>161</v>
      </c>
      <c r="I33" s="2">
        <v>123</v>
      </c>
      <c r="J33">
        <f t="shared" si="9"/>
        <v>1265</v>
      </c>
    </row>
    <row r="34" spans="1:10" x14ac:dyDescent="0.2">
      <c r="A34" s="3">
        <v>43066</v>
      </c>
      <c r="B34" s="2">
        <v>2521</v>
      </c>
      <c r="C34" s="2">
        <v>279</v>
      </c>
      <c r="D34" s="2">
        <v>191</v>
      </c>
      <c r="E34" s="2">
        <v>146</v>
      </c>
      <c r="F34" s="2">
        <v>127</v>
      </c>
      <c r="G34" s="2">
        <v>139</v>
      </c>
      <c r="H34" s="2">
        <v>104</v>
      </c>
      <c r="I34" s="2">
        <v>94</v>
      </c>
      <c r="J34">
        <f t="shared" si="9"/>
        <v>1080</v>
      </c>
    </row>
    <row r="35" spans="1:10" x14ac:dyDescent="0.2">
      <c r="A35" s="3">
        <v>43067</v>
      </c>
      <c r="B35" s="2">
        <v>2169</v>
      </c>
      <c r="C35" s="2">
        <v>255</v>
      </c>
      <c r="D35" s="2">
        <v>185</v>
      </c>
      <c r="E35" s="2">
        <v>125</v>
      </c>
      <c r="F35" s="2">
        <v>134</v>
      </c>
      <c r="G35" s="2">
        <v>123</v>
      </c>
      <c r="H35" s="2">
        <v>108</v>
      </c>
      <c r="I35" s="2">
        <v>103</v>
      </c>
      <c r="J35">
        <f t="shared" si="9"/>
        <v>1033</v>
      </c>
    </row>
    <row r="36" spans="1:10" x14ac:dyDescent="0.2">
      <c r="A36" s="3">
        <v>43068</v>
      </c>
      <c r="B36" s="2">
        <v>1918</v>
      </c>
      <c r="C36" s="2">
        <v>213</v>
      </c>
      <c r="D36" s="2">
        <v>149</v>
      </c>
      <c r="E36" s="2">
        <v>121</v>
      </c>
      <c r="F36" s="2">
        <v>106</v>
      </c>
      <c r="G36" s="2">
        <v>98</v>
      </c>
      <c r="H36" s="2">
        <v>93</v>
      </c>
      <c r="I36" s="2">
        <v>71</v>
      </c>
      <c r="J36">
        <f t="shared" si="9"/>
        <v>851</v>
      </c>
    </row>
    <row r="37" spans="1:10" x14ac:dyDescent="0.2">
      <c r="A37" s="3">
        <v>43069</v>
      </c>
      <c r="B37" s="2">
        <v>1875</v>
      </c>
      <c r="C37" s="2">
        <v>206</v>
      </c>
      <c r="D37" s="2">
        <v>159</v>
      </c>
      <c r="E37" s="2">
        <v>126</v>
      </c>
      <c r="F37" s="2">
        <v>97</v>
      </c>
      <c r="G37" s="2">
        <v>77</v>
      </c>
      <c r="H37" s="2">
        <v>72</v>
      </c>
      <c r="I37" s="2">
        <v>60</v>
      </c>
      <c r="J37">
        <f t="shared" si="9"/>
        <v>797</v>
      </c>
    </row>
    <row r="38" spans="1:10" x14ac:dyDescent="0.2">
      <c r="A38" s="3">
        <v>43070</v>
      </c>
      <c r="B38" s="2">
        <v>1860</v>
      </c>
      <c r="C38" s="2">
        <v>226</v>
      </c>
      <c r="D38" s="2">
        <v>151</v>
      </c>
      <c r="E38" s="2">
        <v>126</v>
      </c>
      <c r="F38" s="2">
        <v>100</v>
      </c>
      <c r="G38" s="2">
        <v>90</v>
      </c>
      <c r="H38" s="2">
        <v>83</v>
      </c>
      <c r="I38" s="2">
        <v>66</v>
      </c>
      <c r="J38">
        <f t="shared" si="9"/>
        <v>842</v>
      </c>
    </row>
    <row r="39" spans="1:10" x14ac:dyDescent="0.2">
      <c r="A39" s="3">
        <v>43071</v>
      </c>
      <c r="B39" s="2">
        <v>2305</v>
      </c>
      <c r="C39" s="2">
        <v>273</v>
      </c>
      <c r="D39" s="2">
        <v>156</v>
      </c>
      <c r="E39" s="2">
        <v>129</v>
      </c>
      <c r="F39" s="2">
        <v>97</v>
      </c>
      <c r="G39" s="2">
        <v>96</v>
      </c>
      <c r="H39" s="2">
        <v>97</v>
      </c>
      <c r="I39" s="2">
        <v>92</v>
      </c>
      <c r="J39">
        <f t="shared" si="9"/>
        <v>940</v>
      </c>
    </row>
    <row r="40" spans="1:10" x14ac:dyDescent="0.2">
      <c r="A40" s="3">
        <v>43072</v>
      </c>
      <c r="B40" s="2">
        <v>2592</v>
      </c>
      <c r="C40" s="2">
        <v>259</v>
      </c>
      <c r="D40" s="2">
        <v>183</v>
      </c>
      <c r="E40" s="2">
        <v>137</v>
      </c>
      <c r="F40" s="2">
        <v>131</v>
      </c>
      <c r="G40" s="2">
        <v>99</v>
      </c>
      <c r="H40" s="2">
        <v>136</v>
      </c>
      <c r="I40" s="2">
        <v>128</v>
      </c>
      <c r="J40">
        <f t="shared" si="9"/>
        <v>1073</v>
      </c>
    </row>
    <row r="41" spans="1:10" x14ac:dyDescent="0.2">
      <c r="A41" s="3">
        <v>43073</v>
      </c>
      <c r="B41" s="2">
        <v>2005</v>
      </c>
      <c r="C41" s="2">
        <v>233</v>
      </c>
      <c r="D41" s="2">
        <v>168</v>
      </c>
      <c r="E41" s="2">
        <v>127</v>
      </c>
      <c r="F41" s="2">
        <v>108</v>
      </c>
      <c r="G41" s="2">
        <v>88</v>
      </c>
      <c r="H41" s="2">
        <v>93</v>
      </c>
      <c r="I41" s="2">
        <v>71</v>
      </c>
      <c r="J41">
        <f t="shared" si="9"/>
        <v>888</v>
      </c>
    </row>
    <row r="42" spans="1:10" x14ac:dyDescent="0.2">
      <c r="A42" s="3">
        <v>43074</v>
      </c>
      <c r="B42" s="2">
        <v>1966</v>
      </c>
      <c r="C42" s="2">
        <v>218</v>
      </c>
      <c r="D42" s="2">
        <v>153</v>
      </c>
      <c r="E42" s="2">
        <v>121</v>
      </c>
      <c r="F42" s="2">
        <v>103</v>
      </c>
      <c r="G42" s="2">
        <v>82</v>
      </c>
      <c r="H42" s="2">
        <v>82</v>
      </c>
      <c r="I42" s="2">
        <v>57</v>
      </c>
      <c r="J42">
        <f t="shared" si="9"/>
        <v>816</v>
      </c>
    </row>
    <row r="43" spans="1:10" x14ac:dyDescent="0.2">
      <c r="A43" s="3">
        <v>43075</v>
      </c>
      <c r="B43" s="2">
        <v>1868</v>
      </c>
      <c r="C43" s="2">
        <v>229</v>
      </c>
      <c r="D43" s="2">
        <v>136</v>
      </c>
      <c r="E43" s="2">
        <v>114</v>
      </c>
      <c r="F43" s="2">
        <v>108</v>
      </c>
      <c r="G43" s="2">
        <v>97</v>
      </c>
      <c r="H43" s="2">
        <v>57</v>
      </c>
      <c r="I43" s="2">
        <v>7</v>
      </c>
      <c r="J43">
        <f t="shared" si="9"/>
        <v>748</v>
      </c>
    </row>
    <row r="44" spans="1:10" x14ac:dyDescent="0.2">
      <c r="A44" s="3">
        <v>43076</v>
      </c>
      <c r="B44" s="2">
        <v>1926</v>
      </c>
      <c r="C44" s="2">
        <v>232</v>
      </c>
      <c r="D44" s="2">
        <v>157</v>
      </c>
      <c r="E44" s="2">
        <v>133</v>
      </c>
      <c r="F44" s="2">
        <v>114</v>
      </c>
      <c r="G44" s="2">
        <v>71</v>
      </c>
      <c r="H44" s="2">
        <v>3</v>
      </c>
      <c r="I44" s="2"/>
      <c r="J44">
        <f t="shared" si="9"/>
        <v>710</v>
      </c>
    </row>
    <row r="45" spans="1:10" x14ac:dyDescent="0.2">
      <c r="A45" s="3">
        <v>43077</v>
      </c>
      <c r="B45" s="2">
        <v>1841</v>
      </c>
      <c r="C45" s="2">
        <v>230</v>
      </c>
      <c r="D45" s="2">
        <v>159</v>
      </c>
      <c r="E45" s="2">
        <v>132</v>
      </c>
      <c r="F45" s="2">
        <v>71</v>
      </c>
      <c r="G45" s="2">
        <v>5</v>
      </c>
      <c r="H45" s="2"/>
      <c r="I45" s="2"/>
      <c r="J45">
        <f t="shared" si="9"/>
        <v>597</v>
      </c>
    </row>
    <row r="46" spans="1:10" x14ac:dyDescent="0.2">
      <c r="A46" s="3">
        <v>43078</v>
      </c>
      <c r="B46" s="2">
        <v>2120</v>
      </c>
      <c r="C46" s="2">
        <v>272</v>
      </c>
      <c r="D46" s="2">
        <v>156</v>
      </c>
      <c r="E46" s="2">
        <v>97</v>
      </c>
      <c r="F46" s="2">
        <v>3</v>
      </c>
      <c r="G46" s="2"/>
      <c r="H46" s="2"/>
      <c r="I46" s="2"/>
      <c r="J46">
        <f t="shared" si="9"/>
        <v>528</v>
      </c>
    </row>
    <row r="47" spans="1:10" x14ac:dyDescent="0.2">
      <c r="A47" s="3">
        <v>43079</v>
      </c>
      <c r="B47" s="2">
        <v>2536</v>
      </c>
      <c r="C47" s="2">
        <v>237</v>
      </c>
      <c r="D47" s="2">
        <v>144</v>
      </c>
      <c r="E47" s="2">
        <v>5</v>
      </c>
      <c r="F47" s="2"/>
      <c r="G47" s="2"/>
      <c r="H47" s="2"/>
      <c r="I47" s="2"/>
      <c r="J47">
        <f t="shared" si="9"/>
        <v>386</v>
      </c>
    </row>
    <row r="48" spans="1:10" x14ac:dyDescent="0.2">
      <c r="A48" s="3">
        <v>43080</v>
      </c>
      <c r="B48" s="2">
        <v>1924</v>
      </c>
      <c r="C48" s="2">
        <v>185</v>
      </c>
      <c r="D48" s="2">
        <v>7</v>
      </c>
      <c r="E48" s="2"/>
      <c r="F48" s="2"/>
      <c r="G48" s="2"/>
      <c r="H48" s="2"/>
      <c r="I48" s="2"/>
      <c r="J48">
        <f t="shared" si="9"/>
        <v>192</v>
      </c>
    </row>
    <row r="49" spans="1:10" x14ac:dyDescent="0.2">
      <c r="A49" s="3">
        <v>43081</v>
      </c>
      <c r="B49" s="2">
        <v>1819</v>
      </c>
      <c r="C49" s="2">
        <v>13</v>
      </c>
      <c r="D49" s="2"/>
      <c r="E49" s="2"/>
      <c r="F49" s="2"/>
      <c r="G49" s="2"/>
      <c r="H49" s="2"/>
      <c r="I49" s="2"/>
      <c r="J49">
        <f t="shared" si="9"/>
        <v>13</v>
      </c>
    </row>
    <row r="56" spans="1:10" s="17" customFormat="1" x14ac:dyDescent="0.2">
      <c r="A56" s="18" t="s">
        <v>32</v>
      </c>
      <c r="B56" s="13"/>
      <c r="C56" s="13"/>
      <c r="D56" s="13"/>
      <c r="E56" s="13"/>
      <c r="F56" s="13"/>
    </row>
    <row r="57" spans="1:10" x14ac:dyDescent="0.2">
      <c r="A57" s="16" t="s">
        <v>30</v>
      </c>
      <c r="B57" s="14" t="s">
        <v>31</v>
      </c>
      <c r="C57" s="13"/>
      <c r="D57" s="13"/>
      <c r="E57" s="13"/>
      <c r="F57" s="13"/>
    </row>
    <row r="58" spans="1:10" x14ac:dyDescent="0.2">
      <c r="A58" s="25" t="s">
        <v>22</v>
      </c>
      <c r="B58" s="25" t="s">
        <v>30</v>
      </c>
      <c r="C58" s="25" t="s">
        <v>33</v>
      </c>
      <c r="D58" s="16"/>
      <c r="E58" s="16"/>
      <c r="F58" s="17"/>
    </row>
    <row r="59" spans="1:10" x14ac:dyDescent="0.2">
      <c r="A59" s="19">
        <v>43061</v>
      </c>
      <c r="B59" s="26">
        <v>2.6100000000000002E-2</v>
      </c>
      <c r="C59" s="21">
        <v>2.7000000000000001E-3</v>
      </c>
      <c r="D59" s="13"/>
      <c r="E59" s="15"/>
    </row>
    <row r="60" spans="1:10" x14ac:dyDescent="0.2">
      <c r="A60" s="19">
        <v>43062</v>
      </c>
      <c r="B60" s="26">
        <v>2.2499999999999999E-2</v>
      </c>
      <c r="C60" s="21">
        <v>2.3999999999999998E-3</v>
      </c>
      <c r="D60" s="13"/>
      <c r="E60" s="15"/>
    </row>
    <row r="61" spans="1:10" x14ac:dyDescent="0.2">
      <c r="A61" s="19">
        <v>43063</v>
      </c>
      <c r="B61" s="26">
        <v>2.6200000000000001E-2</v>
      </c>
      <c r="C61" s="21">
        <v>2.5999999999999999E-3</v>
      </c>
      <c r="D61" s="13"/>
      <c r="E61" s="15"/>
    </row>
    <row r="62" spans="1:10" x14ac:dyDescent="0.2">
      <c r="A62" s="19">
        <v>43064</v>
      </c>
      <c r="B62" s="26">
        <v>2.0299999999999999E-2</v>
      </c>
      <c r="C62" s="21">
        <v>2.5999999999999999E-3</v>
      </c>
      <c r="D62" s="13"/>
      <c r="E62" s="15"/>
    </row>
    <row r="63" spans="1:10" x14ac:dyDescent="0.2">
      <c r="A63" s="19">
        <v>43065</v>
      </c>
      <c r="B63" s="26">
        <v>2.5000000000000001E-2</v>
      </c>
      <c r="C63" s="21">
        <v>2.5999999999999999E-3</v>
      </c>
      <c r="D63" s="13"/>
      <c r="E63" s="15"/>
    </row>
    <row r="64" spans="1:10" x14ac:dyDescent="0.2">
      <c r="A64" s="19">
        <v>43066</v>
      </c>
      <c r="B64" s="26">
        <v>2.1499999999999998E-2</v>
      </c>
      <c r="C64" s="21">
        <v>2.0999999999999999E-3</v>
      </c>
      <c r="D64" s="13"/>
      <c r="E64" s="15"/>
    </row>
    <row r="65" spans="1:5" x14ac:dyDescent="0.2">
      <c r="A65" s="19">
        <v>43067</v>
      </c>
      <c r="B65" s="20">
        <v>1.2200000000000001E-2</v>
      </c>
      <c r="C65" s="21">
        <v>2.3E-3</v>
      </c>
      <c r="D65" s="13"/>
      <c r="E65" s="15"/>
    </row>
    <row r="66" spans="1:5" x14ac:dyDescent="0.2">
      <c r="A66" s="19">
        <v>43068</v>
      </c>
      <c r="B66" s="20">
        <v>7.1999999999999998E-3</v>
      </c>
      <c r="C66" s="21">
        <v>2.5000000000000001E-3</v>
      </c>
      <c r="D66" s="13"/>
      <c r="E66" s="15"/>
    </row>
    <row r="67" spans="1:5" x14ac:dyDescent="0.2">
      <c r="A67" s="19">
        <v>43069</v>
      </c>
      <c r="B67" s="20">
        <v>1.11E-2</v>
      </c>
      <c r="C67" s="21">
        <v>2.2000000000000001E-3</v>
      </c>
      <c r="D67" s="13"/>
      <c r="E67" s="15"/>
    </row>
    <row r="68" spans="1:5" x14ac:dyDescent="0.2">
      <c r="A68" s="19">
        <v>43070</v>
      </c>
      <c r="B68" s="20">
        <v>5.4000000000000003E-3</v>
      </c>
      <c r="C68" s="21">
        <v>2.5000000000000001E-3</v>
      </c>
      <c r="D68" s="13"/>
      <c r="E68" s="15"/>
    </row>
    <row r="69" spans="1:5" x14ac:dyDescent="0.2">
      <c r="A69" s="19">
        <v>43071</v>
      </c>
      <c r="B69" s="20">
        <v>6.7999999999999996E-3</v>
      </c>
      <c r="C69" s="21">
        <v>2.3E-3</v>
      </c>
      <c r="D69" s="13"/>
      <c r="E69" s="15"/>
    </row>
    <row r="70" spans="1:5" x14ac:dyDescent="0.2">
      <c r="A70" s="19">
        <v>43072</v>
      </c>
      <c r="B70" s="20">
        <v>6.0000000000000001E-3</v>
      </c>
      <c r="C70" s="21">
        <v>2.5999999999999999E-3</v>
      </c>
      <c r="D70" s="13"/>
      <c r="E70" s="15"/>
    </row>
    <row r="71" spans="1:5" x14ac:dyDescent="0.2">
      <c r="A71" s="19">
        <v>43073</v>
      </c>
      <c r="B71" s="20">
        <v>8.6999999999999994E-3</v>
      </c>
      <c r="C71" s="21">
        <v>1.9E-3</v>
      </c>
      <c r="D71" s="13"/>
      <c r="E71" s="15"/>
    </row>
    <row r="72" spans="1:5" x14ac:dyDescent="0.2">
      <c r="A72" s="19">
        <v>43074</v>
      </c>
      <c r="B72" s="20">
        <v>1.11E-2</v>
      </c>
      <c r="C72" s="21">
        <v>2.5000000000000001E-3</v>
      </c>
      <c r="D72" s="13"/>
      <c r="E72" s="15"/>
    </row>
    <row r="73" spans="1:5" x14ac:dyDescent="0.2">
      <c r="A73" s="19">
        <v>43075</v>
      </c>
      <c r="B73" s="20">
        <v>6.1999999999999998E-3</v>
      </c>
      <c r="C73" s="21">
        <v>2.2000000000000001E-3</v>
      </c>
      <c r="D73" s="13"/>
      <c r="E73" s="15"/>
    </row>
    <row r="74" spans="1:5" x14ac:dyDescent="0.2">
      <c r="A74" s="19">
        <v>43076</v>
      </c>
      <c r="B74" s="20">
        <v>5.1999999999999998E-3</v>
      </c>
      <c r="C74" s="21">
        <v>2.0999999999999999E-3</v>
      </c>
      <c r="D74" s="13"/>
      <c r="E74" s="15"/>
    </row>
    <row r="75" spans="1:5" x14ac:dyDescent="0.2">
      <c r="A75" s="19">
        <v>43077</v>
      </c>
      <c r="B75" s="20">
        <v>5.4999999999999997E-3</v>
      </c>
      <c r="C75" s="21">
        <v>2.3999999999999998E-3</v>
      </c>
      <c r="D75" s="13"/>
      <c r="E75" s="15"/>
    </row>
    <row r="76" spans="1:5" x14ac:dyDescent="0.2">
      <c r="A76" s="19">
        <v>43078</v>
      </c>
      <c r="B76" s="20">
        <v>6.3E-3</v>
      </c>
      <c r="C76" s="21">
        <v>2.3999999999999998E-3</v>
      </c>
      <c r="D76" s="13"/>
      <c r="E76" s="15"/>
    </row>
    <row r="77" spans="1:5" x14ac:dyDescent="0.2">
      <c r="A77" s="19">
        <v>43079</v>
      </c>
      <c r="B77" s="20">
        <v>3.0000000000000001E-3</v>
      </c>
      <c r="C77" s="21">
        <v>2.7000000000000001E-3</v>
      </c>
      <c r="D77" s="13"/>
      <c r="E77" s="15"/>
    </row>
    <row r="78" spans="1:5" x14ac:dyDescent="0.2">
      <c r="A78" s="19">
        <v>43080</v>
      </c>
      <c r="B78" s="20">
        <v>1.43E-2</v>
      </c>
      <c r="C78" s="21">
        <v>2.3999999999999998E-3</v>
      </c>
      <c r="D78" s="13"/>
      <c r="E78" s="15"/>
    </row>
    <row r="79" spans="1:5" x14ac:dyDescent="0.2">
      <c r="A79" s="22">
        <v>43081</v>
      </c>
      <c r="B79" s="23">
        <v>3.7000000000000002E-3</v>
      </c>
      <c r="C79" s="24">
        <v>2.3E-3</v>
      </c>
      <c r="D79" s="13"/>
      <c r="E79" s="1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1"/>
  <sheetViews>
    <sheetView showRuler="0" topLeftCell="G23" workbookViewId="0">
      <selection activeCell="M15" sqref="M15"/>
    </sheetView>
  </sheetViews>
  <sheetFormatPr baseColWidth="10" defaultRowHeight="16" x14ac:dyDescent="0.2"/>
  <cols>
    <col min="10" max="10" width="17.33203125" customWidth="1"/>
    <col min="14" max="14" width="15.1640625" customWidth="1"/>
    <col min="16" max="16" width="7.5" customWidth="1"/>
    <col min="21" max="21" width="14.5" bestFit="1" customWidth="1"/>
    <col min="22" max="22" width="10.6640625" bestFit="1" customWidth="1"/>
    <col min="23" max="23" width="14.33203125" bestFit="1" customWidth="1"/>
  </cols>
  <sheetData>
    <row r="2" spans="1:23" x14ac:dyDescent="0.2">
      <c r="A2" t="s">
        <v>9</v>
      </c>
      <c r="O2" s="4" t="s">
        <v>16</v>
      </c>
      <c r="P2" s="4"/>
    </row>
    <row r="3" spans="1:23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O3" t="s">
        <v>14</v>
      </c>
      <c r="P3" t="s">
        <v>22</v>
      </c>
      <c r="Q3" t="s">
        <v>11</v>
      </c>
      <c r="R3" t="s">
        <v>12</v>
      </c>
      <c r="S3" t="s">
        <v>13</v>
      </c>
      <c r="T3" t="s">
        <v>17</v>
      </c>
      <c r="U3" t="s">
        <v>19</v>
      </c>
      <c r="V3" t="s">
        <v>18</v>
      </c>
      <c r="W3" t="s">
        <v>20</v>
      </c>
    </row>
    <row r="4" spans="1:23" x14ac:dyDescent="0.2">
      <c r="A4" s="1">
        <v>43060</v>
      </c>
      <c r="B4">
        <v>3915</v>
      </c>
      <c r="C4">
        <v>373</v>
      </c>
      <c r="D4">
        <v>249</v>
      </c>
      <c r="E4">
        <v>189</v>
      </c>
      <c r="F4">
        <v>167</v>
      </c>
      <c r="G4">
        <v>146</v>
      </c>
      <c r="H4">
        <v>153</v>
      </c>
      <c r="I4">
        <v>142</v>
      </c>
      <c r="J4">
        <f>SUM(C4:I4)</f>
        <v>1419</v>
      </c>
      <c r="O4" s="1">
        <f>A4</f>
        <v>43060</v>
      </c>
      <c r="P4" s="1" t="s">
        <v>29</v>
      </c>
      <c r="Q4" s="5">
        <f>B4</f>
        <v>3915</v>
      </c>
      <c r="R4" s="5">
        <f>B30</f>
        <v>117</v>
      </c>
      <c r="S4" s="6">
        <f>R4/(Q4+R4)</f>
        <v>2.9017857142857144E-2</v>
      </c>
      <c r="T4" s="5">
        <f>J4</f>
        <v>1419</v>
      </c>
      <c r="U4" s="6">
        <f>T4/Q4</f>
        <v>0.36245210727969351</v>
      </c>
      <c r="V4" s="5">
        <f>J30</f>
        <v>40</v>
      </c>
      <c r="W4" s="6">
        <f>V4/R4</f>
        <v>0.34188034188034189</v>
      </c>
    </row>
    <row r="5" spans="1:23" x14ac:dyDescent="0.2">
      <c r="A5" s="1">
        <v>43061</v>
      </c>
      <c r="B5">
        <v>3159</v>
      </c>
      <c r="C5">
        <v>332</v>
      </c>
      <c r="D5">
        <v>216</v>
      </c>
      <c r="E5">
        <v>181</v>
      </c>
      <c r="F5">
        <v>142</v>
      </c>
      <c r="G5">
        <v>135</v>
      </c>
      <c r="H5">
        <v>113</v>
      </c>
      <c r="I5">
        <v>109</v>
      </c>
      <c r="J5">
        <f>SUM(C5:I5)</f>
        <v>1228</v>
      </c>
      <c r="O5" s="1">
        <f t="shared" ref="O5:O25" si="0">A5</f>
        <v>43061</v>
      </c>
      <c r="P5" s="1" t="s">
        <v>23</v>
      </c>
      <c r="Q5" s="5">
        <f t="shared" ref="Q5:Q24" si="1">B5</f>
        <v>3159</v>
      </c>
      <c r="R5" s="5">
        <f t="shared" ref="R5:R25" si="2">B31</f>
        <v>485</v>
      </c>
      <c r="S5" s="6">
        <f t="shared" ref="S5:S25" si="3">R5/(Q5+R5)</f>
        <v>0.13309549945115257</v>
      </c>
      <c r="T5" s="5">
        <f t="shared" ref="T5:T25" si="4">J5</f>
        <v>1228</v>
      </c>
      <c r="U5" s="6">
        <f t="shared" ref="U5:U25" si="5">T5/Q5</f>
        <v>0.38873061095283318</v>
      </c>
      <c r="V5" s="5">
        <f t="shared" ref="V5:V25" si="6">J31</f>
        <v>186</v>
      </c>
      <c r="W5" s="6">
        <f t="shared" ref="W5:W25" si="7">V5/R5</f>
        <v>0.38350515463917528</v>
      </c>
    </row>
    <row r="6" spans="1:23" x14ac:dyDescent="0.2">
      <c r="A6" s="1">
        <v>43062</v>
      </c>
      <c r="B6">
        <v>2767</v>
      </c>
      <c r="C6">
        <v>299</v>
      </c>
      <c r="D6">
        <v>202</v>
      </c>
      <c r="E6">
        <v>149</v>
      </c>
      <c r="F6">
        <v>140</v>
      </c>
      <c r="G6">
        <v>109</v>
      </c>
      <c r="H6">
        <v>101</v>
      </c>
      <c r="I6">
        <v>84</v>
      </c>
      <c r="J6">
        <f>SUM(C6:I6)</f>
        <v>1084</v>
      </c>
      <c r="O6" s="1">
        <f t="shared" si="0"/>
        <v>43062</v>
      </c>
      <c r="P6" s="1" t="s">
        <v>24</v>
      </c>
      <c r="Q6" s="5">
        <f t="shared" si="1"/>
        <v>2767</v>
      </c>
      <c r="R6" s="5">
        <f t="shared" si="2"/>
        <v>897</v>
      </c>
      <c r="S6" s="6">
        <f t="shared" si="3"/>
        <v>0.24481441048034935</v>
      </c>
      <c r="T6" s="5">
        <f t="shared" si="4"/>
        <v>1084</v>
      </c>
      <c r="U6" s="6">
        <f t="shared" si="5"/>
        <v>0.39176002891217926</v>
      </c>
      <c r="V6" s="5">
        <f t="shared" si="6"/>
        <v>388</v>
      </c>
      <c r="W6" s="6">
        <f t="shared" si="7"/>
        <v>0.43255295429208473</v>
      </c>
    </row>
    <row r="7" spans="1:23" x14ac:dyDescent="0.2">
      <c r="A7" s="1">
        <v>43063</v>
      </c>
      <c r="B7">
        <v>2272</v>
      </c>
      <c r="C7">
        <v>285</v>
      </c>
      <c r="D7">
        <v>178</v>
      </c>
      <c r="E7">
        <v>135</v>
      </c>
      <c r="F7">
        <v>118</v>
      </c>
      <c r="G7">
        <v>105</v>
      </c>
      <c r="H7">
        <v>99</v>
      </c>
      <c r="I7">
        <v>88</v>
      </c>
      <c r="J7">
        <f>SUM(C7:I7)</f>
        <v>1008</v>
      </c>
      <c r="O7" s="1">
        <f t="shared" si="0"/>
        <v>43063</v>
      </c>
      <c r="P7" s="1" t="s">
        <v>25</v>
      </c>
      <c r="Q7" s="5">
        <f t="shared" si="1"/>
        <v>2272</v>
      </c>
      <c r="R7" s="5">
        <f t="shared" si="2"/>
        <v>1080</v>
      </c>
      <c r="S7" s="6">
        <f t="shared" si="3"/>
        <v>0.32219570405727921</v>
      </c>
      <c r="T7" s="5">
        <f t="shared" si="4"/>
        <v>1008</v>
      </c>
      <c r="U7" s="6">
        <f t="shared" si="5"/>
        <v>0.44366197183098594</v>
      </c>
      <c r="V7" s="5">
        <f t="shared" si="6"/>
        <v>410</v>
      </c>
      <c r="W7" s="6">
        <f t="shared" si="7"/>
        <v>0.37962962962962965</v>
      </c>
    </row>
    <row r="8" spans="1:23" x14ac:dyDescent="0.2">
      <c r="A8" s="1">
        <v>43064</v>
      </c>
      <c r="B8">
        <v>2860</v>
      </c>
      <c r="C8">
        <v>287</v>
      </c>
      <c r="D8">
        <v>191</v>
      </c>
      <c r="E8">
        <v>139</v>
      </c>
      <c r="F8">
        <v>110</v>
      </c>
      <c r="G8">
        <v>96</v>
      </c>
      <c r="H8">
        <v>121</v>
      </c>
      <c r="I8">
        <v>123</v>
      </c>
      <c r="J8">
        <f>SUM(C8:I8)</f>
        <v>1067</v>
      </c>
      <c r="O8" s="1">
        <f t="shared" si="0"/>
        <v>43064</v>
      </c>
      <c r="P8" s="1" t="s">
        <v>26</v>
      </c>
      <c r="Q8" s="5">
        <f t="shared" si="1"/>
        <v>2860</v>
      </c>
      <c r="R8" s="5">
        <f t="shared" si="2"/>
        <v>1468</v>
      </c>
      <c r="S8" s="6">
        <f t="shared" si="3"/>
        <v>0.33918669131238449</v>
      </c>
      <c r="T8" s="5">
        <f t="shared" si="4"/>
        <v>1067</v>
      </c>
      <c r="U8" s="6">
        <f t="shared" si="5"/>
        <v>0.37307692307692308</v>
      </c>
      <c r="V8" s="5">
        <f t="shared" si="6"/>
        <v>507</v>
      </c>
      <c r="W8" s="6">
        <f t="shared" si="7"/>
        <v>0.34536784741144416</v>
      </c>
    </row>
    <row r="9" spans="1:23" x14ac:dyDescent="0.2">
      <c r="A9" s="1">
        <v>43065</v>
      </c>
      <c r="B9">
        <v>3227</v>
      </c>
      <c r="C9">
        <v>309</v>
      </c>
      <c r="D9">
        <v>207</v>
      </c>
      <c r="E9">
        <v>145</v>
      </c>
      <c r="F9">
        <v>149</v>
      </c>
      <c r="G9">
        <v>138</v>
      </c>
      <c r="H9">
        <v>134</v>
      </c>
      <c r="I9">
        <v>122</v>
      </c>
      <c r="J9">
        <f>SUM(C9:I9)</f>
        <v>1204</v>
      </c>
      <c r="O9" s="1">
        <f t="shared" si="0"/>
        <v>43065</v>
      </c>
      <c r="P9" s="1" t="s">
        <v>27</v>
      </c>
      <c r="Q9" s="5">
        <f t="shared" si="1"/>
        <v>3227</v>
      </c>
      <c r="R9" s="5">
        <f t="shared" si="2"/>
        <v>1629</v>
      </c>
      <c r="S9" s="6">
        <f t="shared" si="3"/>
        <v>0.33546128500823724</v>
      </c>
      <c r="T9" s="5">
        <f t="shared" si="4"/>
        <v>1204</v>
      </c>
      <c r="U9" s="6">
        <f t="shared" si="5"/>
        <v>0.37310195227765725</v>
      </c>
      <c r="V9" s="5">
        <f t="shared" si="6"/>
        <v>538</v>
      </c>
      <c r="W9" s="6">
        <f t="shared" si="7"/>
        <v>0.33026396562308163</v>
      </c>
    </row>
    <row r="10" spans="1:23" x14ac:dyDescent="0.2">
      <c r="A10" s="1">
        <v>43066</v>
      </c>
      <c r="B10">
        <v>2288</v>
      </c>
      <c r="C10">
        <v>247</v>
      </c>
      <c r="D10">
        <v>174</v>
      </c>
      <c r="E10">
        <v>121</v>
      </c>
      <c r="F10">
        <v>97</v>
      </c>
      <c r="G10">
        <v>102</v>
      </c>
      <c r="H10">
        <v>73</v>
      </c>
      <c r="I10">
        <v>80</v>
      </c>
      <c r="J10">
        <f>SUM(C10:I10)</f>
        <v>894</v>
      </c>
      <c r="O10" s="1">
        <f t="shared" si="0"/>
        <v>43066</v>
      </c>
      <c r="P10" s="1" t="s">
        <v>28</v>
      </c>
      <c r="Q10" s="5">
        <f t="shared" si="1"/>
        <v>2288</v>
      </c>
      <c r="R10" s="5">
        <f t="shared" si="2"/>
        <v>1565</v>
      </c>
      <c r="S10" s="6">
        <f t="shared" si="3"/>
        <v>0.40617700493122244</v>
      </c>
      <c r="T10" s="5">
        <f t="shared" si="4"/>
        <v>894</v>
      </c>
      <c r="U10" s="6">
        <f t="shared" si="5"/>
        <v>0.39073426573426573</v>
      </c>
      <c r="V10" s="5">
        <f t="shared" si="6"/>
        <v>574</v>
      </c>
      <c r="W10" s="6">
        <f t="shared" si="7"/>
        <v>0.36677316293929713</v>
      </c>
    </row>
    <row r="11" spans="1:23" x14ac:dyDescent="0.2">
      <c r="A11" s="1">
        <v>43067</v>
      </c>
      <c r="B11">
        <v>2221</v>
      </c>
      <c r="C11">
        <v>239</v>
      </c>
      <c r="D11">
        <v>153</v>
      </c>
      <c r="E11">
        <v>121</v>
      </c>
      <c r="F11">
        <v>121</v>
      </c>
      <c r="G11">
        <v>98</v>
      </c>
      <c r="H11">
        <v>80</v>
      </c>
      <c r="I11">
        <v>88</v>
      </c>
      <c r="J11">
        <f>SUM(C11:I11)</f>
        <v>900</v>
      </c>
      <c r="O11" s="1">
        <f t="shared" si="0"/>
        <v>43067</v>
      </c>
      <c r="P11" s="1" t="s">
        <v>29</v>
      </c>
      <c r="Q11" s="5">
        <f t="shared" si="1"/>
        <v>2221</v>
      </c>
      <c r="R11" s="5">
        <f t="shared" si="2"/>
        <v>1346</v>
      </c>
      <c r="S11" s="6">
        <f t="shared" si="3"/>
        <v>0.37734791141014856</v>
      </c>
      <c r="T11" s="5">
        <f t="shared" si="4"/>
        <v>900</v>
      </c>
      <c r="U11" s="6">
        <f t="shared" si="5"/>
        <v>0.40522287257991896</v>
      </c>
      <c r="V11" s="5">
        <f t="shared" si="6"/>
        <v>532</v>
      </c>
      <c r="W11" s="6">
        <f t="shared" si="7"/>
        <v>0.3952451708766716</v>
      </c>
    </row>
    <row r="12" spans="1:23" x14ac:dyDescent="0.2">
      <c r="A12" s="1">
        <v>43068</v>
      </c>
      <c r="B12">
        <v>1824</v>
      </c>
      <c r="C12">
        <v>203</v>
      </c>
      <c r="D12">
        <v>122</v>
      </c>
      <c r="E12">
        <v>104</v>
      </c>
      <c r="F12">
        <v>87</v>
      </c>
      <c r="G12">
        <v>78</v>
      </c>
      <c r="H12">
        <v>63</v>
      </c>
      <c r="I12">
        <v>58</v>
      </c>
      <c r="J12">
        <f>SUM(C12:I12)</f>
        <v>715</v>
      </c>
      <c r="O12" s="1">
        <f t="shared" si="0"/>
        <v>43068</v>
      </c>
      <c r="P12" s="1" t="s">
        <v>23</v>
      </c>
      <c r="Q12" s="5">
        <f t="shared" si="1"/>
        <v>1824</v>
      </c>
      <c r="R12" s="5">
        <f t="shared" si="2"/>
        <v>1490</v>
      </c>
      <c r="S12" s="6">
        <f t="shared" si="3"/>
        <v>0.44960772480386241</v>
      </c>
      <c r="T12" s="5">
        <f t="shared" si="4"/>
        <v>715</v>
      </c>
      <c r="U12" s="6">
        <f t="shared" si="5"/>
        <v>0.3919956140350877</v>
      </c>
      <c r="V12" s="5">
        <f t="shared" si="6"/>
        <v>614</v>
      </c>
      <c r="W12" s="6">
        <f t="shared" si="7"/>
        <v>0.4120805369127517</v>
      </c>
    </row>
    <row r="13" spans="1:23" x14ac:dyDescent="0.2">
      <c r="A13" s="1">
        <v>43069</v>
      </c>
      <c r="B13">
        <v>1869</v>
      </c>
      <c r="C13">
        <v>184</v>
      </c>
      <c r="D13">
        <v>150</v>
      </c>
      <c r="E13">
        <v>125</v>
      </c>
      <c r="F13">
        <v>101</v>
      </c>
      <c r="G13">
        <v>90</v>
      </c>
      <c r="H13">
        <v>71</v>
      </c>
      <c r="I13">
        <v>76</v>
      </c>
      <c r="J13">
        <f>SUM(C13:I13)</f>
        <v>797</v>
      </c>
      <c r="O13" s="1">
        <f t="shared" si="0"/>
        <v>43069</v>
      </c>
      <c r="P13" s="1" t="s">
        <v>24</v>
      </c>
      <c r="Q13" s="5">
        <f t="shared" si="1"/>
        <v>1869</v>
      </c>
      <c r="R13" s="5">
        <f t="shared" si="2"/>
        <v>1186</v>
      </c>
      <c r="S13" s="6">
        <f t="shared" si="3"/>
        <v>0.38821603927986909</v>
      </c>
      <c r="T13" s="5">
        <f t="shared" si="4"/>
        <v>797</v>
      </c>
      <c r="U13" s="6">
        <f t="shared" si="5"/>
        <v>0.42643124665596577</v>
      </c>
      <c r="V13" s="5">
        <f t="shared" si="6"/>
        <v>448</v>
      </c>
      <c r="W13" s="6">
        <f t="shared" si="7"/>
        <v>0.37774030354131533</v>
      </c>
    </row>
    <row r="14" spans="1:23" x14ac:dyDescent="0.2">
      <c r="A14" s="1">
        <v>43070</v>
      </c>
      <c r="B14">
        <v>2105</v>
      </c>
      <c r="C14">
        <v>238</v>
      </c>
      <c r="D14">
        <v>169</v>
      </c>
      <c r="E14">
        <v>107</v>
      </c>
      <c r="F14">
        <v>101</v>
      </c>
      <c r="G14">
        <v>81</v>
      </c>
      <c r="H14">
        <v>83</v>
      </c>
      <c r="I14">
        <v>74</v>
      </c>
      <c r="J14">
        <f>SUM(C14:I14)</f>
        <v>853</v>
      </c>
      <c r="O14" s="1">
        <f t="shared" si="0"/>
        <v>43070</v>
      </c>
      <c r="P14" s="1" t="s">
        <v>25</v>
      </c>
      <c r="Q14" s="5">
        <f t="shared" si="1"/>
        <v>2105</v>
      </c>
      <c r="R14" s="5">
        <f t="shared" si="2"/>
        <v>1268</v>
      </c>
      <c r="S14" s="6">
        <f t="shared" si="3"/>
        <v>0.37592647494811743</v>
      </c>
      <c r="T14" s="5">
        <f t="shared" si="4"/>
        <v>853</v>
      </c>
      <c r="U14" s="6">
        <f t="shared" si="5"/>
        <v>0.40522565320665083</v>
      </c>
      <c r="V14" s="5">
        <f t="shared" si="6"/>
        <v>579</v>
      </c>
      <c r="W14" s="6">
        <f t="shared" si="7"/>
        <v>0.45662460567823343</v>
      </c>
    </row>
    <row r="15" spans="1:23" x14ac:dyDescent="0.2">
      <c r="A15" s="1">
        <v>43071</v>
      </c>
      <c r="B15">
        <v>1657</v>
      </c>
      <c r="C15">
        <v>188</v>
      </c>
      <c r="D15">
        <v>105</v>
      </c>
      <c r="E15">
        <v>78</v>
      </c>
      <c r="F15">
        <v>68</v>
      </c>
      <c r="G15">
        <v>73</v>
      </c>
      <c r="H15">
        <v>58</v>
      </c>
      <c r="I15">
        <v>69</v>
      </c>
      <c r="J15">
        <f>SUM(C15:I15)</f>
        <v>639</v>
      </c>
      <c r="O15" s="1">
        <f t="shared" si="0"/>
        <v>43071</v>
      </c>
      <c r="P15" s="1" t="s">
        <v>26</v>
      </c>
      <c r="Q15" s="5">
        <f t="shared" si="1"/>
        <v>1657</v>
      </c>
      <c r="R15" s="5">
        <f t="shared" si="2"/>
        <v>2010</v>
      </c>
      <c r="S15" s="6">
        <f t="shared" si="3"/>
        <v>0.54813198800109086</v>
      </c>
      <c r="T15" s="5">
        <f t="shared" si="4"/>
        <v>639</v>
      </c>
      <c r="U15" s="6">
        <f t="shared" si="5"/>
        <v>0.38563669281834639</v>
      </c>
      <c r="V15" s="5">
        <f t="shared" si="6"/>
        <v>823</v>
      </c>
      <c r="W15" s="6">
        <f t="shared" si="7"/>
        <v>0.40945273631840795</v>
      </c>
    </row>
    <row r="16" spans="1:23" x14ac:dyDescent="0.2">
      <c r="A16" s="1">
        <v>43072</v>
      </c>
      <c r="B16">
        <v>2253</v>
      </c>
      <c r="C16">
        <v>192</v>
      </c>
      <c r="D16">
        <v>131</v>
      </c>
      <c r="E16">
        <v>114</v>
      </c>
      <c r="F16">
        <v>116</v>
      </c>
      <c r="G16">
        <v>105</v>
      </c>
      <c r="H16">
        <v>95</v>
      </c>
      <c r="I16">
        <v>71</v>
      </c>
      <c r="J16">
        <f>SUM(C16:I16)</f>
        <v>824</v>
      </c>
      <c r="O16" s="1">
        <f t="shared" si="0"/>
        <v>43072</v>
      </c>
      <c r="P16" s="1" t="s">
        <v>27</v>
      </c>
      <c r="Q16" s="5">
        <f t="shared" si="1"/>
        <v>2253</v>
      </c>
      <c r="R16" s="5">
        <f t="shared" si="2"/>
        <v>2140</v>
      </c>
      <c r="S16" s="6">
        <f t="shared" si="3"/>
        <v>0.48713862963806054</v>
      </c>
      <c r="T16" s="5">
        <f t="shared" si="4"/>
        <v>824</v>
      </c>
      <c r="U16" s="6">
        <f t="shared" si="5"/>
        <v>0.36573457612072791</v>
      </c>
      <c r="V16" s="5">
        <f t="shared" si="6"/>
        <v>872</v>
      </c>
      <c r="W16" s="6">
        <f t="shared" si="7"/>
        <v>0.40747663551401869</v>
      </c>
    </row>
    <row r="17" spans="1:23" x14ac:dyDescent="0.2">
      <c r="A17" s="1">
        <v>43073</v>
      </c>
      <c r="B17">
        <v>1456</v>
      </c>
      <c r="C17">
        <v>141</v>
      </c>
      <c r="D17">
        <v>99</v>
      </c>
      <c r="E17">
        <v>92</v>
      </c>
      <c r="F17">
        <v>61</v>
      </c>
      <c r="G17">
        <v>60</v>
      </c>
      <c r="H17">
        <v>56</v>
      </c>
      <c r="I17">
        <v>29</v>
      </c>
      <c r="J17">
        <f>SUM(C17:I17)</f>
        <v>538</v>
      </c>
      <c r="N17" s="7"/>
      <c r="O17" s="1">
        <f t="shared" si="0"/>
        <v>43073</v>
      </c>
      <c r="P17" s="1" t="s">
        <v>28</v>
      </c>
      <c r="Q17" s="5">
        <f t="shared" si="1"/>
        <v>1456</v>
      </c>
      <c r="R17" s="5">
        <f t="shared" si="2"/>
        <v>1933</v>
      </c>
      <c r="S17" s="6">
        <f t="shared" si="3"/>
        <v>0.57037474181174386</v>
      </c>
      <c r="T17" s="5">
        <f t="shared" si="4"/>
        <v>538</v>
      </c>
      <c r="U17" s="6">
        <f t="shared" si="5"/>
        <v>0.36950549450549453</v>
      </c>
      <c r="V17" s="5">
        <f t="shared" si="6"/>
        <v>736</v>
      </c>
      <c r="W17" s="6">
        <f t="shared" si="7"/>
        <v>0.38075530263838592</v>
      </c>
    </row>
    <row r="18" spans="1:23" x14ac:dyDescent="0.2">
      <c r="A18" s="1">
        <v>43074</v>
      </c>
      <c r="B18">
        <v>1611</v>
      </c>
      <c r="C18">
        <v>159</v>
      </c>
      <c r="D18">
        <v>101</v>
      </c>
      <c r="E18">
        <v>87</v>
      </c>
      <c r="F18">
        <v>76</v>
      </c>
      <c r="G18">
        <v>66</v>
      </c>
      <c r="H18">
        <v>74</v>
      </c>
      <c r="I18">
        <v>53</v>
      </c>
      <c r="J18">
        <f>SUM(C18:I18)</f>
        <v>616</v>
      </c>
      <c r="N18" s="7"/>
      <c r="O18" s="1">
        <f t="shared" si="0"/>
        <v>43074</v>
      </c>
      <c r="P18" s="1" t="s">
        <v>29</v>
      </c>
      <c r="Q18" s="5">
        <f t="shared" si="1"/>
        <v>1611</v>
      </c>
      <c r="R18" s="5">
        <f t="shared" si="2"/>
        <v>1799</v>
      </c>
      <c r="S18" s="6">
        <f t="shared" si="3"/>
        <v>0.5275659824046921</v>
      </c>
      <c r="T18" s="5">
        <f t="shared" si="4"/>
        <v>616</v>
      </c>
      <c r="U18" s="6">
        <f t="shared" si="5"/>
        <v>0.3823711980136561</v>
      </c>
      <c r="V18" s="5">
        <f t="shared" si="6"/>
        <v>674</v>
      </c>
      <c r="W18" s="6">
        <f t="shared" si="7"/>
        <v>0.37465258476931629</v>
      </c>
    </row>
    <row r="19" spans="1:23" x14ac:dyDescent="0.2">
      <c r="A19" s="1">
        <v>43075</v>
      </c>
      <c r="B19">
        <v>1882</v>
      </c>
      <c r="C19">
        <v>225</v>
      </c>
      <c r="D19">
        <v>161</v>
      </c>
      <c r="E19">
        <v>114</v>
      </c>
      <c r="F19">
        <v>102</v>
      </c>
      <c r="G19">
        <v>98</v>
      </c>
      <c r="H19">
        <v>78</v>
      </c>
      <c r="I19">
        <v>10</v>
      </c>
      <c r="J19">
        <f>SUM(C19:I19)</f>
        <v>788</v>
      </c>
      <c r="N19" s="7" t="s">
        <v>21</v>
      </c>
      <c r="O19" s="8">
        <f t="shared" si="0"/>
        <v>43075</v>
      </c>
      <c r="P19" s="8" t="s">
        <v>23</v>
      </c>
      <c r="Q19" s="9">
        <f t="shared" si="1"/>
        <v>1882</v>
      </c>
      <c r="R19" s="9">
        <f t="shared" si="2"/>
        <v>1496</v>
      </c>
      <c r="S19" s="10">
        <f t="shared" si="3"/>
        <v>0.44286560094730609</v>
      </c>
      <c r="T19" s="9">
        <f t="shared" si="4"/>
        <v>788</v>
      </c>
      <c r="U19" s="10">
        <f t="shared" si="5"/>
        <v>0.41870350690754515</v>
      </c>
      <c r="V19" s="9">
        <f t="shared" si="6"/>
        <v>573</v>
      </c>
      <c r="W19" s="10">
        <f t="shared" si="7"/>
        <v>0.38302139037433153</v>
      </c>
    </row>
    <row r="20" spans="1:23" x14ac:dyDescent="0.2">
      <c r="A20" s="1">
        <v>43076</v>
      </c>
      <c r="B20">
        <v>1538</v>
      </c>
      <c r="C20">
        <v>193</v>
      </c>
      <c r="D20">
        <v>122</v>
      </c>
      <c r="E20">
        <v>94</v>
      </c>
      <c r="F20">
        <v>90</v>
      </c>
      <c r="G20">
        <v>64</v>
      </c>
      <c r="H20">
        <v>11</v>
      </c>
      <c r="J20">
        <f>SUM(C20:I20)</f>
        <v>574</v>
      </c>
      <c r="N20" s="7" t="s">
        <v>21</v>
      </c>
      <c r="O20" s="8">
        <f t="shared" si="0"/>
        <v>43076</v>
      </c>
      <c r="P20" s="8" t="s">
        <v>24</v>
      </c>
      <c r="Q20" s="9">
        <f t="shared" si="1"/>
        <v>1538</v>
      </c>
      <c r="R20" s="9">
        <f t="shared" si="2"/>
        <v>1506</v>
      </c>
      <c r="S20" s="10">
        <f t="shared" si="3"/>
        <v>0.4947437582128778</v>
      </c>
      <c r="T20" s="9">
        <f t="shared" si="4"/>
        <v>574</v>
      </c>
      <c r="U20" s="10">
        <f t="shared" si="5"/>
        <v>0.37321196358907671</v>
      </c>
      <c r="V20" s="9">
        <f t="shared" si="6"/>
        <v>517</v>
      </c>
      <c r="W20" s="10">
        <f t="shared" si="7"/>
        <v>0.34329349269588311</v>
      </c>
    </row>
    <row r="21" spans="1:23" x14ac:dyDescent="0.2">
      <c r="A21" s="1">
        <v>43077</v>
      </c>
      <c r="B21">
        <v>2446</v>
      </c>
      <c r="C21">
        <v>275</v>
      </c>
      <c r="D21">
        <v>184</v>
      </c>
      <c r="E21">
        <v>130</v>
      </c>
      <c r="F21">
        <v>90</v>
      </c>
      <c r="G21">
        <v>13</v>
      </c>
      <c r="J21">
        <f>SUM(C21:I21)</f>
        <v>692</v>
      </c>
      <c r="N21" s="7" t="s">
        <v>21</v>
      </c>
      <c r="O21" s="8">
        <f t="shared" si="0"/>
        <v>43077</v>
      </c>
      <c r="P21" s="8" t="s">
        <v>25</v>
      </c>
      <c r="Q21" s="9">
        <f t="shared" si="1"/>
        <v>2446</v>
      </c>
      <c r="R21" s="9">
        <f t="shared" si="2"/>
        <v>1492</v>
      </c>
      <c r="S21" s="10">
        <f t="shared" si="3"/>
        <v>0.37887252412392075</v>
      </c>
      <c r="T21" s="9">
        <f t="shared" si="4"/>
        <v>692</v>
      </c>
      <c r="U21" s="10">
        <f t="shared" si="5"/>
        <v>0.28291087489779232</v>
      </c>
      <c r="V21" s="9">
        <f t="shared" si="6"/>
        <v>461</v>
      </c>
      <c r="W21" s="10">
        <f t="shared" si="7"/>
        <v>0.30898123324396781</v>
      </c>
    </row>
    <row r="22" spans="1:23" x14ac:dyDescent="0.2">
      <c r="A22" s="1">
        <v>43078</v>
      </c>
      <c r="B22">
        <v>1584</v>
      </c>
      <c r="C22">
        <v>158</v>
      </c>
      <c r="D22">
        <v>116</v>
      </c>
      <c r="E22">
        <v>67</v>
      </c>
      <c r="F22">
        <v>11</v>
      </c>
      <c r="J22">
        <f>SUM(C22:I22)</f>
        <v>352</v>
      </c>
      <c r="N22" s="7" t="s">
        <v>21</v>
      </c>
      <c r="O22" s="8">
        <f t="shared" si="0"/>
        <v>43078</v>
      </c>
      <c r="P22" s="8" t="s">
        <v>26</v>
      </c>
      <c r="Q22" s="9">
        <f t="shared" si="1"/>
        <v>1584</v>
      </c>
      <c r="R22" s="9">
        <f t="shared" si="2"/>
        <v>2255</v>
      </c>
      <c r="S22" s="10">
        <f t="shared" si="3"/>
        <v>0.58739255014326652</v>
      </c>
      <c r="T22" s="9">
        <f t="shared" si="4"/>
        <v>352</v>
      </c>
      <c r="U22" s="10">
        <f t="shared" si="5"/>
        <v>0.22222222222222221</v>
      </c>
      <c r="V22" s="9">
        <f t="shared" si="6"/>
        <v>521</v>
      </c>
      <c r="W22" s="10">
        <f t="shared" si="7"/>
        <v>0.23104212860310422</v>
      </c>
    </row>
    <row r="23" spans="1:23" x14ac:dyDescent="0.2">
      <c r="A23" s="1">
        <v>43079</v>
      </c>
      <c r="B23">
        <v>2147</v>
      </c>
      <c r="C23">
        <v>177</v>
      </c>
      <c r="D23">
        <v>105</v>
      </c>
      <c r="E23">
        <v>11</v>
      </c>
      <c r="J23">
        <f>SUM(C23:I23)</f>
        <v>293</v>
      </c>
      <c r="N23" s="7" t="s">
        <v>21</v>
      </c>
      <c r="O23" s="8">
        <f t="shared" si="0"/>
        <v>43079</v>
      </c>
      <c r="P23" s="8" t="s">
        <v>27</v>
      </c>
      <c r="Q23" s="9">
        <f t="shared" si="1"/>
        <v>2147</v>
      </c>
      <c r="R23" s="9">
        <f t="shared" si="2"/>
        <v>2138</v>
      </c>
      <c r="S23" s="10">
        <f t="shared" si="3"/>
        <v>0.49894982497082846</v>
      </c>
      <c r="T23" s="9">
        <f t="shared" si="4"/>
        <v>293</v>
      </c>
      <c r="U23" s="10">
        <f t="shared" si="5"/>
        <v>0.13646949231485794</v>
      </c>
      <c r="V23" s="9">
        <f t="shared" si="6"/>
        <v>315</v>
      </c>
      <c r="W23" s="10">
        <f t="shared" si="7"/>
        <v>0.14733395696913001</v>
      </c>
    </row>
    <row r="24" spans="1:23" x14ac:dyDescent="0.2">
      <c r="A24" s="1">
        <v>43080</v>
      </c>
      <c r="B24">
        <v>2006</v>
      </c>
      <c r="C24">
        <v>190</v>
      </c>
      <c r="D24">
        <v>32</v>
      </c>
      <c r="J24">
        <f>SUM(C24:I24)</f>
        <v>222</v>
      </c>
      <c r="N24" s="7" t="s">
        <v>21</v>
      </c>
      <c r="O24" s="8">
        <f t="shared" si="0"/>
        <v>43080</v>
      </c>
      <c r="P24" s="8" t="s">
        <v>28</v>
      </c>
      <c r="Q24" s="9">
        <f t="shared" si="1"/>
        <v>2006</v>
      </c>
      <c r="R24" s="9">
        <f t="shared" si="2"/>
        <v>1262</v>
      </c>
      <c r="S24" s="10">
        <f t="shared" si="3"/>
        <v>0.38616891064871484</v>
      </c>
      <c r="T24" s="9">
        <f t="shared" si="4"/>
        <v>222</v>
      </c>
      <c r="U24" s="10">
        <f t="shared" si="5"/>
        <v>0.1106679960119641</v>
      </c>
      <c r="V24" s="9">
        <f t="shared" si="6"/>
        <v>154</v>
      </c>
      <c r="W24" s="10">
        <f t="shared" si="7"/>
        <v>0.12202852614896989</v>
      </c>
    </row>
    <row r="25" spans="1:23" x14ac:dyDescent="0.2">
      <c r="A25" s="1">
        <v>43081</v>
      </c>
      <c r="B25">
        <v>2022</v>
      </c>
      <c r="C25">
        <v>43</v>
      </c>
      <c r="N25" s="7" t="s">
        <v>21</v>
      </c>
      <c r="O25" s="8">
        <f t="shared" si="0"/>
        <v>43081</v>
      </c>
      <c r="P25" s="8" t="s">
        <v>29</v>
      </c>
      <c r="Q25" s="9">
        <f>B25</f>
        <v>2022</v>
      </c>
      <c r="R25" s="9">
        <f t="shared" si="2"/>
        <v>1313</v>
      </c>
      <c r="S25" s="10">
        <f t="shared" si="3"/>
        <v>0.39370314842578713</v>
      </c>
      <c r="T25" s="9">
        <f t="shared" si="4"/>
        <v>0</v>
      </c>
      <c r="U25" s="10">
        <f t="shared" si="5"/>
        <v>0</v>
      </c>
      <c r="V25" s="9">
        <f t="shared" si="6"/>
        <v>0</v>
      </c>
      <c r="W25" s="10">
        <f t="shared" si="7"/>
        <v>0</v>
      </c>
    </row>
    <row r="28" spans="1:23" x14ac:dyDescent="0.2">
      <c r="A28" t="s">
        <v>10</v>
      </c>
    </row>
    <row r="29" spans="1:23" x14ac:dyDescent="0.2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15</v>
      </c>
    </row>
    <row r="30" spans="1:23" x14ac:dyDescent="0.2">
      <c r="A30" s="1">
        <v>43060</v>
      </c>
      <c r="B30">
        <v>117</v>
      </c>
      <c r="C30">
        <v>11</v>
      </c>
      <c r="D30">
        <v>4</v>
      </c>
      <c r="E30">
        <v>6</v>
      </c>
      <c r="F30">
        <v>6</v>
      </c>
      <c r="G30">
        <v>5</v>
      </c>
      <c r="H30">
        <v>4</v>
      </c>
      <c r="I30">
        <v>4</v>
      </c>
      <c r="J30">
        <f>SUM(C30:I30)</f>
        <v>40</v>
      </c>
    </row>
    <row r="31" spans="1:23" x14ac:dyDescent="0.2">
      <c r="A31" s="1">
        <v>43061</v>
      </c>
      <c r="B31">
        <v>485</v>
      </c>
      <c r="C31">
        <v>54</v>
      </c>
      <c r="D31">
        <v>34</v>
      </c>
      <c r="E31">
        <v>26</v>
      </c>
      <c r="F31">
        <v>30</v>
      </c>
      <c r="G31">
        <v>18</v>
      </c>
      <c r="H31">
        <v>12</v>
      </c>
      <c r="I31">
        <v>12</v>
      </c>
      <c r="J31">
        <f t="shared" ref="J31:J50" si="8">SUM(C31:I31)</f>
        <v>186</v>
      </c>
    </row>
    <row r="32" spans="1:23" x14ac:dyDescent="0.2">
      <c r="A32" s="1">
        <v>43062</v>
      </c>
      <c r="B32">
        <v>897</v>
      </c>
      <c r="C32">
        <v>96</v>
      </c>
      <c r="D32">
        <v>72</v>
      </c>
      <c r="E32">
        <v>56</v>
      </c>
      <c r="F32">
        <v>50</v>
      </c>
      <c r="G32">
        <v>45</v>
      </c>
      <c r="H32">
        <v>37</v>
      </c>
      <c r="I32">
        <v>32</v>
      </c>
      <c r="J32">
        <f t="shared" si="8"/>
        <v>388</v>
      </c>
    </row>
    <row r="33" spans="1:10" x14ac:dyDescent="0.2">
      <c r="A33" s="1">
        <v>43063</v>
      </c>
      <c r="B33">
        <v>1080</v>
      </c>
      <c r="C33">
        <v>107</v>
      </c>
      <c r="D33">
        <v>81</v>
      </c>
      <c r="E33">
        <v>62</v>
      </c>
      <c r="F33">
        <v>59</v>
      </c>
      <c r="G33">
        <v>36</v>
      </c>
      <c r="H33">
        <v>36</v>
      </c>
      <c r="I33">
        <v>29</v>
      </c>
      <c r="J33">
        <f t="shared" si="8"/>
        <v>410</v>
      </c>
    </row>
    <row r="34" spans="1:10" x14ac:dyDescent="0.2">
      <c r="A34" s="1">
        <v>43064</v>
      </c>
      <c r="B34">
        <v>1468</v>
      </c>
      <c r="C34">
        <v>138</v>
      </c>
      <c r="D34">
        <v>103</v>
      </c>
      <c r="E34">
        <v>72</v>
      </c>
      <c r="F34">
        <v>53</v>
      </c>
      <c r="G34">
        <v>52</v>
      </c>
      <c r="H34">
        <v>50</v>
      </c>
      <c r="I34">
        <v>39</v>
      </c>
      <c r="J34">
        <f t="shared" si="8"/>
        <v>507</v>
      </c>
    </row>
    <row r="35" spans="1:10" x14ac:dyDescent="0.2">
      <c r="A35" s="1">
        <v>43065</v>
      </c>
      <c r="B35">
        <v>1629</v>
      </c>
      <c r="C35">
        <v>136</v>
      </c>
      <c r="D35">
        <v>93</v>
      </c>
      <c r="E35">
        <v>57</v>
      </c>
      <c r="F35">
        <v>57</v>
      </c>
      <c r="G35">
        <v>65</v>
      </c>
      <c r="H35">
        <v>74</v>
      </c>
      <c r="I35">
        <v>56</v>
      </c>
      <c r="J35">
        <f t="shared" si="8"/>
        <v>538</v>
      </c>
    </row>
    <row r="36" spans="1:10" x14ac:dyDescent="0.2">
      <c r="A36" s="1">
        <v>43066</v>
      </c>
      <c r="B36">
        <v>1565</v>
      </c>
      <c r="C36">
        <v>148</v>
      </c>
      <c r="D36">
        <v>104</v>
      </c>
      <c r="E36">
        <v>88</v>
      </c>
      <c r="F36">
        <v>60</v>
      </c>
      <c r="G36">
        <v>64</v>
      </c>
      <c r="H36">
        <v>59</v>
      </c>
      <c r="I36">
        <v>51</v>
      </c>
      <c r="J36">
        <f t="shared" si="8"/>
        <v>574</v>
      </c>
    </row>
    <row r="37" spans="1:10" x14ac:dyDescent="0.2">
      <c r="A37" s="1">
        <v>43067</v>
      </c>
      <c r="B37">
        <v>1346</v>
      </c>
      <c r="C37">
        <v>140</v>
      </c>
      <c r="D37">
        <v>105</v>
      </c>
      <c r="E37">
        <v>62</v>
      </c>
      <c r="F37">
        <v>64</v>
      </c>
      <c r="G37">
        <v>54</v>
      </c>
      <c r="H37">
        <v>63</v>
      </c>
      <c r="I37">
        <v>44</v>
      </c>
      <c r="J37">
        <f t="shared" si="8"/>
        <v>532</v>
      </c>
    </row>
    <row r="38" spans="1:10" x14ac:dyDescent="0.2">
      <c r="A38" s="1">
        <v>43068</v>
      </c>
      <c r="B38">
        <v>1490</v>
      </c>
      <c r="C38">
        <v>170</v>
      </c>
      <c r="D38">
        <v>115</v>
      </c>
      <c r="E38">
        <v>98</v>
      </c>
      <c r="F38">
        <v>69</v>
      </c>
      <c r="G38">
        <v>63</v>
      </c>
      <c r="H38">
        <v>50</v>
      </c>
      <c r="I38">
        <v>49</v>
      </c>
      <c r="J38">
        <f t="shared" si="8"/>
        <v>614</v>
      </c>
    </row>
    <row r="39" spans="1:10" x14ac:dyDescent="0.2">
      <c r="A39" s="1">
        <v>43069</v>
      </c>
      <c r="B39">
        <v>1186</v>
      </c>
      <c r="C39">
        <v>98</v>
      </c>
      <c r="D39">
        <v>91</v>
      </c>
      <c r="E39">
        <v>71</v>
      </c>
      <c r="F39">
        <v>64</v>
      </c>
      <c r="G39">
        <v>40</v>
      </c>
      <c r="H39">
        <v>43</v>
      </c>
      <c r="I39">
        <v>41</v>
      </c>
      <c r="J39">
        <f t="shared" si="8"/>
        <v>448</v>
      </c>
    </row>
    <row r="40" spans="1:10" x14ac:dyDescent="0.2">
      <c r="A40" s="1">
        <v>43070</v>
      </c>
      <c r="B40">
        <v>1268</v>
      </c>
      <c r="C40">
        <v>168</v>
      </c>
      <c r="D40">
        <v>113</v>
      </c>
      <c r="E40">
        <v>75</v>
      </c>
      <c r="F40">
        <v>64</v>
      </c>
      <c r="G40">
        <v>53</v>
      </c>
      <c r="H40">
        <v>48</v>
      </c>
      <c r="I40">
        <v>58</v>
      </c>
      <c r="J40">
        <f t="shared" si="8"/>
        <v>579</v>
      </c>
    </row>
    <row r="41" spans="1:10" x14ac:dyDescent="0.2">
      <c r="A41" s="1">
        <v>43071</v>
      </c>
      <c r="B41">
        <v>2010</v>
      </c>
      <c r="C41">
        <v>224</v>
      </c>
      <c r="D41">
        <v>124</v>
      </c>
      <c r="E41">
        <v>108</v>
      </c>
      <c r="F41">
        <v>88</v>
      </c>
      <c r="G41">
        <v>96</v>
      </c>
      <c r="H41">
        <v>103</v>
      </c>
      <c r="I41">
        <v>80</v>
      </c>
      <c r="J41">
        <f t="shared" si="8"/>
        <v>823</v>
      </c>
    </row>
    <row r="42" spans="1:10" x14ac:dyDescent="0.2">
      <c r="A42" s="1">
        <v>43072</v>
      </c>
      <c r="B42">
        <v>2140</v>
      </c>
      <c r="C42">
        <v>220</v>
      </c>
      <c r="D42">
        <v>131</v>
      </c>
      <c r="E42">
        <v>111</v>
      </c>
      <c r="F42">
        <v>114</v>
      </c>
      <c r="G42">
        <v>109</v>
      </c>
      <c r="H42">
        <v>94</v>
      </c>
      <c r="I42">
        <v>93</v>
      </c>
      <c r="J42">
        <f t="shared" si="8"/>
        <v>872</v>
      </c>
    </row>
    <row r="43" spans="1:10" x14ac:dyDescent="0.2">
      <c r="A43" s="1">
        <v>43073</v>
      </c>
      <c r="B43">
        <v>1933</v>
      </c>
      <c r="C43">
        <v>206</v>
      </c>
      <c r="D43">
        <v>144</v>
      </c>
      <c r="E43">
        <v>96</v>
      </c>
      <c r="F43">
        <v>86</v>
      </c>
      <c r="G43">
        <v>74</v>
      </c>
      <c r="H43">
        <v>70</v>
      </c>
      <c r="I43">
        <v>60</v>
      </c>
      <c r="J43">
        <f t="shared" si="8"/>
        <v>736</v>
      </c>
    </row>
    <row r="44" spans="1:10" x14ac:dyDescent="0.2">
      <c r="A44" s="1">
        <v>43074</v>
      </c>
      <c r="B44">
        <v>1799</v>
      </c>
      <c r="C44">
        <v>182</v>
      </c>
      <c r="D44">
        <v>103</v>
      </c>
      <c r="E44">
        <v>90</v>
      </c>
      <c r="F44">
        <v>87</v>
      </c>
      <c r="G44">
        <v>81</v>
      </c>
      <c r="H44">
        <v>74</v>
      </c>
      <c r="I44">
        <v>57</v>
      </c>
      <c r="J44">
        <f t="shared" si="8"/>
        <v>674</v>
      </c>
    </row>
    <row r="45" spans="1:10" x14ac:dyDescent="0.2">
      <c r="A45" s="1">
        <v>43075</v>
      </c>
      <c r="B45">
        <v>1496</v>
      </c>
      <c r="C45">
        <v>165</v>
      </c>
      <c r="D45">
        <v>119</v>
      </c>
      <c r="E45">
        <v>91</v>
      </c>
      <c r="F45">
        <v>72</v>
      </c>
      <c r="G45">
        <v>58</v>
      </c>
      <c r="H45">
        <v>56</v>
      </c>
      <c r="I45">
        <v>12</v>
      </c>
      <c r="J45">
        <f t="shared" si="8"/>
        <v>573</v>
      </c>
    </row>
    <row r="46" spans="1:10" x14ac:dyDescent="0.2">
      <c r="A46" s="1">
        <v>43076</v>
      </c>
      <c r="B46">
        <v>1506</v>
      </c>
      <c r="C46">
        <v>171</v>
      </c>
      <c r="D46">
        <v>97</v>
      </c>
      <c r="E46">
        <v>90</v>
      </c>
      <c r="F46">
        <v>91</v>
      </c>
      <c r="G46">
        <v>59</v>
      </c>
      <c r="H46">
        <v>9</v>
      </c>
      <c r="J46">
        <f t="shared" si="8"/>
        <v>517</v>
      </c>
    </row>
    <row r="47" spans="1:10" x14ac:dyDescent="0.2">
      <c r="A47" s="1">
        <v>43077</v>
      </c>
      <c r="B47">
        <v>1492</v>
      </c>
      <c r="C47">
        <v>188</v>
      </c>
      <c r="D47">
        <v>124</v>
      </c>
      <c r="E47">
        <v>80</v>
      </c>
      <c r="F47">
        <v>58</v>
      </c>
      <c r="G47">
        <v>11</v>
      </c>
      <c r="J47">
        <f t="shared" si="8"/>
        <v>461</v>
      </c>
    </row>
    <row r="48" spans="1:10" x14ac:dyDescent="0.2">
      <c r="A48" s="1">
        <v>43078</v>
      </c>
      <c r="B48">
        <v>2255</v>
      </c>
      <c r="C48">
        <v>235</v>
      </c>
      <c r="D48">
        <v>154</v>
      </c>
      <c r="E48">
        <v>123</v>
      </c>
      <c r="F48">
        <v>9</v>
      </c>
      <c r="J48">
        <f t="shared" si="8"/>
        <v>521</v>
      </c>
    </row>
    <row r="49" spans="1:10" x14ac:dyDescent="0.2">
      <c r="A49" s="1">
        <v>43079</v>
      </c>
      <c r="B49">
        <v>2138</v>
      </c>
      <c r="C49">
        <v>191</v>
      </c>
      <c r="D49">
        <v>108</v>
      </c>
      <c r="E49">
        <v>16</v>
      </c>
      <c r="J49">
        <f t="shared" si="8"/>
        <v>315</v>
      </c>
    </row>
    <row r="50" spans="1:10" x14ac:dyDescent="0.2">
      <c r="A50" s="1">
        <v>43080</v>
      </c>
      <c r="B50">
        <v>1262</v>
      </c>
      <c r="C50">
        <v>140</v>
      </c>
      <c r="D50">
        <v>14</v>
      </c>
      <c r="J50">
        <f t="shared" si="8"/>
        <v>154</v>
      </c>
    </row>
    <row r="51" spans="1:10" x14ac:dyDescent="0.2">
      <c r="A51" s="1">
        <v>43081</v>
      </c>
      <c r="B51">
        <v>1313</v>
      </c>
      <c r="C51">
        <v>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showRuler="0" topLeftCell="H25" workbookViewId="0">
      <selection activeCell="Y20" sqref="Y20"/>
    </sheetView>
  </sheetViews>
  <sheetFormatPr baseColWidth="10" defaultRowHeight="16" x14ac:dyDescent="0.2"/>
  <cols>
    <col min="10" max="10" width="17.33203125" customWidth="1"/>
    <col min="14" max="14" width="15.1640625" customWidth="1"/>
    <col min="16" max="16" width="7.5" customWidth="1"/>
    <col min="21" max="21" width="14.5" bestFit="1" customWidth="1"/>
    <col min="22" max="22" width="10.6640625" bestFit="1" customWidth="1"/>
    <col min="23" max="23" width="14.33203125" bestFit="1" customWidth="1"/>
  </cols>
  <sheetData>
    <row r="2" spans="1:23" x14ac:dyDescent="0.2">
      <c r="A2" t="s">
        <v>9</v>
      </c>
      <c r="O2" s="4" t="s">
        <v>16</v>
      </c>
      <c r="P2" s="4"/>
    </row>
    <row r="3" spans="1:23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O3" t="s">
        <v>14</v>
      </c>
      <c r="P3" t="s">
        <v>22</v>
      </c>
      <c r="Q3" t="s">
        <v>11</v>
      </c>
      <c r="R3" t="s">
        <v>12</v>
      </c>
      <c r="S3" t="s">
        <v>13</v>
      </c>
      <c r="T3" t="s">
        <v>17</v>
      </c>
      <c r="U3" t="s">
        <v>19</v>
      </c>
      <c r="V3" t="s">
        <v>18</v>
      </c>
      <c r="W3" t="s">
        <v>20</v>
      </c>
    </row>
    <row r="4" spans="1:23" x14ac:dyDescent="0.2">
      <c r="A4" s="1">
        <v>43059</v>
      </c>
      <c r="B4">
        <v>4373</v>
      </c>
      <c r="C4">
        <v>476</v>
      </c>
      <c r="D4">
        <v>302</v>
      </c>
      <c r="E4">
        <v>251</v>
      </c>
      <c r="F4">
        <v>219</v>
      </c>
      <c r="G4">
        <v>198</v>
      </c>
      <c r="H4">
        <v>160</v>
      </c>
      <c r="I4">
        <v>154</v>
      </c>
      <c r="J4">
        <f>SUM(C4:I4)</f>
        <v>1760</v>
      </c>
      <c r="O4" s="1">
        <f>A4</f>
        <v>43059</v>
      </c>
      <c r="P4" s="1" t="s">
        <v>28</v>
      </c>
      <c r="Q4" s="5">
        <f>B4</f>
        <v>4373</v>
      </c>
      <c r="R4" s="5">
        <f>B30</f>
        <v>345</v>
      </c>
      <c r="S4" s="6">
        <f>R4/(Q4+R4)</f>
        <v>7.3124205171682916E-2</v>
      </c>
      <c r="T4" s="5">
        <f>J4</f>
        <v>1760</v>
      </c>
      <c r="U4" s="6">
        <f>T4/Q4</f>
        <v>0.40246970043448432</v>
      </c>
      <c r="V4" s="5">
        <f>J30</f>
        <v>121</v>
      </c>
      <c r="W4" s="6">
        <f>V4/R4</f>
        <v>0.35072463768115941</v>
      </c>
    </row>
    <row r="5" spans="1:23" x14ac:dyDescent="0.2">
      <c r="A5" s="1">
        <v>43060</v>
      </c>
      <c r="B5">
        <v>4213</v>
      </c>
      <c r="C5">
        <v>371</v>
      </c>
      <c r="D5">
        <v>242</v>
      </c>
      <c r="E5">
        <v>179</v>
      </c>
      <c r="F5">
        <v>176</v>
      </c>
      <c r="G5">
        <v>139</v>
      </c>
      <c r="H5">
        <v>133</v>
      </c>
      <c r="I5">
        <v>120</v>
      </c>
      <c r="J5">
        <f>SUM(C5:I5)</f>
        <v>1360</v>
      </c>
      <c r="O5" s="1">
        <f t="shared" ref="O5:O26" si="0">A5</f>
        <v>43060</v>
      </c>
      <c r="P5" s="1" t="s">
        <v>29</v>
      </c>
      <c r="Q5" s="5">
        <f t="shared" ref="Q5:Q24" si="1">B5</f>
        <v>4213</v>
      </c>
      <c r="R5" s="5">
        <f t="shared" ref="R5:R26" si="2">B31</f>
        <v>387</v>
      </c>
      <c r="S5" s="6">
        <f t="shared" ref="S5:S26" si="3">R5/(Q5+R5)</f>
        <v>8.413043478260869E-2</v>
      </c>
      <c r="T5" s="5">
        <f t="shared" ref="T5:T26" si="4">J5</f>
        <v>1360</v>
      </c>
      <c r="U5" s="6">
        <f t="shared" ref="U5:U26" si="5">T5/Q5</f>
        <v>0.32281034892000948</v>
      </c>
      <c r="V5" s="5">
        <f t="shared" ref="V5:V26" si="6">J31</f>
        <v>113</v>
      </c>
      <c r="W5" s="6">
        <f t="shared" ref="W5:W26" si="7">V5/R5</f>
        <v>0.29198966408268734</v>
      </c>
    </row>
    <row r="6" spans="1:23" x14ac:dyDescent="0.2">
      <c r="A6" s="1">
        <v>43061</v>
      </c>
      <c r="B6">
        <v>3679</v>
      </c>
      <c r="C6">
        <v>327</v>
      </c>
      <c r="D6">
        <v>221</v>
      </c>
      <c r="E6">
        <v>181</v>
      </c>
      <c r="F6">
        <v>148</v>
      </c>
      <c r="G6">
        <v>142</v>
      </c>
      <c r="H6">
        <v>116</v>
      </c>
      <c r="I6">
        <v>117</v>
      </c>
      <c r="J6">
        <f>SUM(C6:I6)</f>
        <v>1252</v>
      </c>
      <c r="O6" s="1">
        <f t="shared" si="0"/>
        <v>43061</v>
      </c>
      <c r="P6" s="1" t="s">
        <v>23</v>
      </c>
      <c r="Q6" s="5">
        <f t="shared" si="1"/>
        <v>3679</v>
      </c>
      <c r="R6" s="5">
        <f t="shared" si="2"/>
        <v>694</v>
      </c>
      <c r="S6" s="6">
        <f t="shared" si="3"/>
        <v>0.15870112051223417</v>
      </c>
      <c r="T6" s="5">
        <f t="shared" si="4"/>
        <v>1252</v>
      </c>
      <c r="U6" s="6">
        <f t="shared" si="5"/>
        <v>0.34030986681163361</v>
      </c>
      <c r="V6" s="5">
        <f t="shared" si="6"/>
        <v>272</v>
      </c>
      <c r="W6" s="6">
        <f t="shared" si="7"/>
        <v>0.39193083573487031</v>
      </c>
    </row>
    <row r="7" spans="1:23" x14ac:dyDescent="0.2">
      <c r="A7" s="1">
        <v>43062</v>
      </c>
      <c r="B7">
        <v>2897</v>
      </c>
      <c r="C7">
        <v>279</v>
      </c>
      <c r="D7">
        <v>204</v>
      </c>
      <c r="E7">
        <v>139</v>
      </c>
      <c r="F7">
        <v>115</v>
      </c>
      <c r="G7">
        <v>100</v>
      </c>
      <c r="H7">
        <v>102</v>
      </c>
      <c r="I7">
        <v>72</v>
      </c>
      <c r="J7">
        <f>SUM(C7:I7)</f>
        <v>1011</v>
      </c>
      <c r="O7" s="1">
        <f t="shared" si="0"/>
        <v>43062</v>
      </c>
      <c r="P7" s="1" t="s">
        <v>24</v>
      </c>
      <c r="Q7" s="5">
        <f t="shared" si="1"/>
        <v>2897</v>
      </c>
      <c r="R7" s="5">
        <f t="shared" si="2"/>
        <v>1458</v>
      </c>
      <c r="S7" s="6">
        <f t="shared" si="3"/>
        <v>0.33478760045924227</v>
      </c>
      <c r="T7" s="5">
        <f t="shared" si="4"/>
        <v>1011</v>
      </c>
      <c r="U7" s="6">
        <f t="shared" si="5"/>
        <v>0.34898170521228855</v>
      </c>
      <c r="V7" s="5">
        <f t="shared" si="6"/>
        <v>502</v>
      </c>
      <c r="W7" s="6">
        <f t="shared" si="7"/>
        <v>0.34430727023319618</v>
      </c>
    </row>
    <row r="8" spans="1:23" x14ac:dyDescent="0.2">
      <c r="A8" s="1">
        <v>43063</v>
      </c>
      <c r="B8">
        <v>2645</v>
      </c>
      <c r="C8">
        <v>280</v>
      </c>
      <c r="D8">
        <v>189</v>
      </c>
      <c r="E8">
        <v>138</v>
      </c>
      <c r="F8">
        <v>110</v>
      </c>
      <c r="G8">
        <v>112</v>
      </c>
      <c r="H8">
        <v>81</v>
      </c>
      <c r="I8">
        <v>78</v>
      </c>
      <c r="J8">
        <f>SUM(C8:I8)</f>
        <v>988</v>
      </c>
      <c r="O8" s="1">
        <f t="shared" si="0"/>
        <v>43063</v>
      </c>
      <c r="P8" s="1" t="s">
        <v>25</v>
      </c>
      <c r="Q8" s="5">
        <f t="shared" si="1"/>
        <v>2645</v>
      </c>
      <c r="R8" s="5">
        <f t="shared" si="2"/>
        <v>1828</v>
      </c>
      <c r="S8" s="6">
        <f t="shared" si="3"/>
        <v>0.40867426782919741</v>
      </c>
      <c r="T8" s="5">
        <f t="shared" si="4"/>
        <v>988</v>
      </c>
      <c r="U8" s="6">
        <f t="shared" si="5"/>
        <v>0.37353497164461247</v>
      </c>
      <c r="V8" s="5">
        <f t="shared" si="6"/>
        <v>640</v>
      </c>
      <c r="W8" s="6">
        <f t="shared" si="7"/>
        <v>0.35010940919037198</v>
      </c>
    </row>
    <row r="9" spans="1:23" x14ac:dyDescent="0.2">
      <c r="A9" s="1">
        <v>43064</v>
      </c>
      <c r="B9">
        <v>2984</v>
      </c>
      <c r="C9">
        <v>310</v>
      </c>
      <c r="D9">
        <v>177</v>
      </c>
      <c r="E9">
        <v>140</v>
      </c>
      <c r="F9">
        <v>133</v>
      </c>
      <c r="G9">
        <v>118</v>
      </c>
      <c r="H9">
        <v>103</v>
      </c>
      <c r="I9">
        <v>101</v>
      </c>
      <c r="J9">
        <f>SUM(C9:I9)</f>
        <v>1082</v>
      </c>
      <c r="O9" s="1">
        <f t="shared" si="0"/>
        <v>43064</v>
      </c>
      <c r="P9" s="1" t="s">
        <v>26</v>
      </c>
      <c r="Q9" s="5">
        <f t="shared" si="1"/>
        <v>2984</v>
      </c>
      <c r="R9" s="5">
        <f t="shared" si="2"/>
        <v>2286</v>
      </c>
      <c r="S9" s="6">
        <f t="shared" si="3"/>
        <v>0.43377609108159393</v>
      </c>
      <c r="T9" s="5">
        <f t="shared" si="4"/>
        <v>1082</v>
      </c>
      <c r="U9" s="6">
        <f t="shared" si="5"/>
        <v>0.36260053619302951</v>
      </c>
      <c r="V9" s="5">
        <f t="shared" si="6"/>
        <v>726</v>
      </c>
      <c r="W9" s="6">
        <f t="shared" si="7"/>
        <v>0.31758530183727035</v>
      </c>
    </row>
    <row r="10" spans="1:23" x14ac:dyDescent="0.2">
      <c r="A10" s="1">
        <v>43065</v>
      </c>
      <c r="B10">
        <v>3350</v>
      </c>
      <c r="C10">
        <v>291</v>
      </c>
      <c r="D10">
        <v>178</v>
      </c>
      <c r="E10">
        <v>131</v>
      </c>
      <c r="F10">
        <v>122</v>
      </c>
      <c r="G10">
        <v>125</v>
      </c>
      <c r="H10">
        <v>118</v>
      </c>
      <c r="I10">
        <v>106</v>
      </c>
      <c r="J10">
        <f>SUM(C10:I10)</f>
        <v>1071</v>
      </c>
      <c r="O10" s="1">
        <f t="shared" si="0"/>
        <v>43065</v>
      </c>
      <c r="P10" s="1" t="s">
        <v>27</v>
      </c>
      <c r="Q10" s="5">
        <f t="shared" si="1"/>
        <v>3350</v>
      </c>
      <c r="R10" s="5">
        <f t="shared" si="2"/>
        <v>2735</v>
      </c>
      <c r="S10" s="6">
        <f t="shared" si="3"/>
        <v>0.44946589975349222</v>
      </c>
      <c r="T10" s="5">
        <f t="shared" si="4"/>
        <v>1071</v>
      </c>
      <c r="U10" s="6">
        <f t="shared" si="5"/>
        <v>0.31970149253731345</v>
      </c>
      <c r="V10" s="5">
        <f t="shared" si="6"/>
        <v>856</v>
      </c>
      <c r="W10" s="6">
        <f t="shared" si="7"/>
        <v>0.3129798903107861</v>
      </c>
    </row>
    <row r="11" spans="1:23" x14ac:dyDescent="0.2">
      <c r="A11" s="1">
        <v>43066</v>
      </c>
      <c r="B11">
        <v>2766</v>
      </c>
      <c r="C11">
        <v>263</v>
      </c>
      <c r="D11">
        <v>185</v>
      </c>
      <c r="E11">
        <v>122</v>
      </c>
      <c r="F11">
        <v>114</v>
      </c>
      <c r="G11">
        <v>106</v>
      </c>
      <c r="H11">
        <v>101</v>
      </c>
      <c r="I11">
        <v>78</v>
      </c>
      <c r="J11">
        <f>SUM(C11:I11)</f>
        <v>969</v>
      </c>
      <c r="O11" s="1">
        <f t="shared" si="0"/>
        <v>43066</v>
      </c>
      <c r="P11" s="1" t="s">
        <v>28</v>
      </c>
      <c r="Q11" s="5">
        <f t="shared" si="1"/>
        <v>2766</v>
      </c>
      <c r="R11" s="5">
        <f t="shared" si="2"/>
        <v>2009</v>
      </c>
      <c r="S11" s="6">
        <f t="shared" si="3"/>
        <v>0.42073298429319372</v>
      </c>
      <c r="T11" s="5">
        <f t="shared" si="4"/>
        <v>969</v>
      </c>
      <c r="U11" s="6">
        <f t="shared" si="5"/>
        <v>0.35032537960954446</v>
      </c>
      <c r="V11" s="5">
        <f t="shared" si="6"/>
        <v>680</v>
      </c>
      <c r="W11" s="6">
        <f t="shared" si="7"/>
        <v>0.33847685415629669</v>
      </c>
    </row>
    <row r="12" spans="1:23" x14ac:dyDescent="0.2">
      <c r="A12" s="1">
        <v>43067</v>
      </c>
      <c r="B12">
        <v>2615</v>
      </c>
      <c r="C12">
        <v>257</v>
      </c>
      <c r="D12">
        <v>153</v>
      </c>
      <c r="E12">
        <v>128</v>
      </c>
      <c r="F12">
        <v>125</v>
      </c>
      <c r="G12">
        <v>102</v>
      </c>
      <c r="H12">
        <v>78</v>
      </c>
      <c r="I12">
        <v>79</v>
      </c>
      <c r="J12">
        <f>SUM(C12:I12)</f>
        <v>922</v>
      </c>
      <c r="O12" s="1">
        <f t="shared" si="0"/>
        <v>43067</v>
      </c>
      <c r="P12" s="1" t="s">
        <v>29</v>
      </c>
      <c r="Q12" s="5">
        <f t="shared" si="1"/>
        <v>2615</v>
      </c>
      <c r="R12" s="5">
        <f t="shared" si="2"/>
        <v>1768</v>
      </c>
      <c r="S12" s="6">
        <f t="shared" si="3"/>
        <v>0.4033766826374629</v>
      </c>
      <c r="T12" s="5">
        <f t="shared" si="4"/>
        <v>922</v>
      </c>
      <c r="U12" s="6">
        <f t="shared" si="5"/>
        <v>0.35258126195028683</v>
      </c>
      <c r="V12" s="5">
        <f t="shared" si="6"/>
        <v>675</v>
      </c>
      <c r="W12" s="6">
        <f t="shared" si="7"/>
        <v>0.38178733031674206</v>
      </c>
    </row>
    <row r="13" spans="1:23" x14ac:dyDescent="0.2">
      <c r="A13" s="1">
        <v>43068</v>
      </c>
      <c r="B13">
        <v>2369</v>
      </c>
      <c r="C13">
        <v>226</v>
      </c>
      <c r="D13">
        <v>144</v>
      </c>
      <c r="E13">
        <v>125</v>
      </c>
      <c r="F13">
        <v>107</v>
      </c>
      <c r="G13">
        <v>91</v>
      </c>
      <c r="H13">
        <v>59</v>
      </c>
      <c r="I13">
        <v>61</v>
      </c>
      <c r="J13">
        <f>SUM(C13:I13)</f>
        <v>813</v>
      </c>
      <c r="O13" s="1">
        <f t="shared" si="0"/>
        <v>43068</v>
      </c>
      <c r="P13" s="1" t="s">
        <v>23</v>
      </c>
      <c r="Q13" s="5">
        <f t="shared" si="1"/>
        <v>2369</v>
      </c>
      <c r="R13" s="5">
        <f t="shared" si="2"/>
        <v>1703</v>
      </c>
      <c r="S13" s="6">
        <f t="shared" si="3"/>
        <v>0.41822200392927311</v>
      </c>
      <c r="T13" s="5">
        <f t="shared" si="4"/>
        <v>813</v>
      </c>
      <c r="U13" s="6">
        <f t="shared" si="5"/>
        <v>0.3431827775432672</v>
      </c>
      <c r="V13" s="5">
        <f t="shared" si="6"/>
        <v>599</v>
      </c>
      <c r="W13" s="6">
        <f t="shared" si="7"/>
        <v>0.35173223722842045</v>
      </c>
    </row>
    <row r="14" spans="1:23" x14ac:dyDescent="0.2">
      <c r="A14" s="1">
        <v>43069</v>
      </c>
      <c r="B14">
        <v>2846</v>
      </c>
      <c r="C14">
        <v>301</v>
      </c>
      <c r="D14">
        <v>198</v>
      </c>
      <c r="E14">
        <v>154</v>
      </c>
      <c r="F14">
        <v>115</v>
      </c>
      <c r="G14">
        <v>117</v>
      </c>
      <c r="H14">
        <v>82</v>
      </c>
      <c r="I14">
        <v>84</v>
      </c>
      <c r="J14">
        <f>SUM(C14:I14)</f>
        <v>1051</v>
      </c>
      <c r="O14" s="1">
        <f t="shared" si="0"/>
        <v>43069</v>
      </c>
      <c r="P14" s="1" t="s">
        <v>24</v>
      </c>
      <c r="Q14" s="5">
        <f t="shared" si="1"/>
        <v>2846</v>
      </c>
      <c r="R14" s="5">
        <f t="shared" si="2"/>
        <v>1861</v>
      </c>
      <c r="S14" s="6">
        <f t="shared" si="3"/>
        <v>0.39536859995751011</v>
      </c>
      <c r="T14" s="5">
        <f t="shared" si="4"/>
        <v>1051</v>
      </c>
      <c r="U14" s="6">
        <f t="shared" si="5"/>
        <v>0.36929023190442728</v>
      </c>
      <c r="V14" s="5">
        <f t="shared" si="6"/>
        <v>719</v>
      </c>
      <c r="W14" s="6">
        <f t="shared" si="7"/>
        <v>0.3863514239656099</v>
      </c>
    </row>
    <row r="15" spans="1:23" x14ac:dyDescent="0.2">
      <c r="A15" s="1">
        <v>43070</v>
      </c>
      <c r="B15">
        <v>2686</v>
      </c>
      <c r="C15">
        <v>271</v>
      </c>
      <c r="D15">
        <v>183</v>
      </c>
      <c r="E15">
        <v>133</v>
      </c>
      <c r="F15">
        <v>102</v>
      </c>
      <c r="G15">
        <v>104</v>
      </c>
      <c r="H15">
        <v>74</v>
      </c>
      <c r="I15">
        <v>80</v>
      </c>
      <c r="J15">
        <f>SUM(C15:I15)</f>
        <v>947</v>
      </c>
      <c r="O15" s="1">
        <f t="shared" si="0"/>
        <v>43070</v>
      </c>
      <c r="P15" s="1" t="s">
        <v>25</v>
      </c>
      <c r="Q15" s="5">
        <f t="shared" si="1"/>
        <v>2686</v>
      </c>
      <c r="R15" s="5">
        <f t="shared" si="2"/>
        <v>1874</v>
      </c>
      <c r="S15" s="6">
        <f t="shared" si="3"/>
        <v>0.41096491228070176</v>
      </c>
      <c r="T15" s="5">
        <f t="shared" si="4"/>
        <v>947</v>
      </c>
      <c r="U15" s="6">
        <f t="shared" si="5"/>
        <v>0.35256887565152645</v>
      </c>
      <c r="V15" s="5">
        <f t="shared" si="6"/>
        <v>570</v>
      </c>
      <c r="W15" s="6">
        <f t="shared" si="7"/>
        <v>0.304162219850587</v>
      </c>
    </row>
    <row r="16" spans="1:23" x14ac:dyDescent="0.2">
      <c r="A16" s="1">
        <v>43071</v>
      </c>
      <c r="B16">
        <v>3045</v>
      </c>
      <c r="C16">
        <v>296</v>
      </c>
      <c r="D16">
        <v>173</v>
      </c>
      <c r="E16">
        <v>113</v>
      </c>
      <c r="F16">
        <v>108</v>
      </c>
      <c r="G16">
        <v>103</v>
      </c>
      <c r="H16">
        <v>86</v>
      </c>
      <c r="I16">
        <v>101</v>
      </c>
      <c r="J16">
        <f>SUM(C16:I16)</f>
        <v>980</v>
      </c>
      <c r="O16" s="1">
        <f t="shared" si="0"/>
        <v>43071</v>
      </c>
      <c r="P16" s="1" t="s">
        <v>26</v>
      </c>
      <c r="Q16" s="5">
        <f t="shared" si="1"/>
        <v>3045</v>
      </c>
      <c r="R16" s="5">
        <f t="shared" si="2"/>
        <v>1988</v>
      </c>
      <c r="S16" s="6">
        <f t="shared" si="3"/>
        <v>0.39499304589707929</v>
      </c>
      <c r="T16" s="5">
        <f t="shared" si="4"/>
        <v>980</v>
      </c>
      <c r="U16" s="6">
        <f t="shared" si="5"/>
        <v>0.32183908045977011</v>
      </c>
      <c r="V16" s="5">
        <f t="shared" si="6"/>
        <v>589</v>
      </c>
      <c r="W16" s="6">
        <f t="shared" si="7"/>
        <v>0.29627766599597588</v>
      </c>
    </row>
    <row r="17" spans="1:23" x14ac:dyDescent="0.2">
      <c r="A17" s="1">
        <v>43072</v>
      </c>
      <c r="B17">
        <v>3371</v>
      </c>
      <c r="C17">
        <v>299</v>
      </c>
      <c r="D17">
        <v>182</v>
      </c>
      <c r="E17">
        <v>170</v>
      </c>
      <c r="F17">
        <v>120</v>
      </c>
      <c r="G17">
        <v>120</v>
      </c>
      <c r="H17">
        <v>132</v>
      </c>
      <c r="I17">
        <v>113</v>
      </c>
      <c r="J17">
        <f>SUM(C17:I17)</f>
        <v>1136</v>
      </c>
      <c r="N17" s="7"/>
      <c r="O17" s="1">
        <f t="shared" si="0"/>
        <v>43072</v>
      </c>
      <c r="P17" s="1" t="s">
        <v>27</v>
      </c>
      <c r="Q17" s="5">
        <f t="shared" si="1"/>
        <v>3371</v>
      </c>
      <c r="R17" s="5">
        <f t="shared" si="2"/>
        <v>2236</v>
      </c>
      <c r="S17" s="6">
        <f t="shared" si="3"/>
        <v>0.39878723024790441</v>
      </c>
      <c r="T17" s="5">
        <f t="shared" si="4"/>
        <v>1136</v>
      </c>
      <c r="U17" s="6">
        <f t="shared" si="5"/>
        <v>0.33699199050726786</v>
      </c>
      <c r="V17" s="5">
        <f t="shared" si="6"/>
        <v>740</v>
      </c>
      <c r="W17" s="6">
        <f t="shared" si="7"/>
        <v>0.33094812164579607</v>
      </c>
    </row>
    <row r="18" spans="1:23" x14ac:dyDescent="0.2">
      <c r="A18" s="1">
        <v>43073</v>
      </c>
      <c r="B18">
        <v>2633</v>
      </c>
      <c r="C18">
        <v>219</v>
      </c>
      <c r="D18">
        <v>156</v>
      </c>
      <c r="E18">
        <v>118</v>
      </c>
      <c r="F18">
        <v>94</v>
      </c>
      <c r="G18">
        <v>82</v>
      </c>
      <c r="H18">
        <v>92</v>
      </c>
      <c r="I18">
        <v>75</v>
      </c>
      <c r="J18">
        <f>SUM(C18:I18)</f>
        <v>836</v>
      </c>
      <c r="N18" s="7"/>
      <c r="O18" s="1">
        <f t="shared" si="0"/>
        <v>43073</v>
      </c>
      <c r="P18" s="1" t="s">
        <v>28</v>
      </c>
      <c r="Q18" s="5">
        <f t="shared" si="1"/>
        <v>2633</v>
      </c>
      <c r="R18" s="5">
        <f t="shared" si="2"/>
        <v>1814</v>
      </c>
      <c r="S18" s="6">
        <f t="shared" si="3"/>
        <v>0.40791544861704521</v>
      </c>
      <c r="T18" s="5">
        <f t="shared" si="4"/>
        <v>836</v>
      </c>
      <c r="U18" s="6">
        <f t="shared" si="5"/>
        <v>0.31750854538549184</v>
      </c>
      <c r="V18" s="5">
        <f t="shared" si="6"/>
        <v>637</v>
      </c>
      <c r="W18" s="6">
        <f t="shared" si="7"/>
        <v>0.3511576626240353</v>
      </c>
    </row>
    <row r="19" spans="1:23" x14ac:dyDescent="0.2">
      <c r="A19" s="1">
        <v>43074</v>
      </c>
      <c r="B19">
        <v>2352</v>
      </c>
      <c r="C19">
        <v>216</v>
      </c>
      <c r="D19">
        <v>130</v>
      </c>
      <c r="E19">
        <v>115</v>
      </c>
      <c r="F19">
        <v>91</v>
      </c>
      <c r="G19">
        <v>78</v>
      </c>
      <c r="H19">
        <v>83</v>
      </c>
      <c r="I19">
        <v>60</v>
      </c>
      <c r="J19">
        <f>SUM(C19:I19)</f>
        <v>773</v>
      </c>
      <c r="N19" s="7" t="s">
        <v>21</v>
      </c>
      <c r="O19" s="8">
        <f t="shared" si="0"/>
        <v>43074</v>
      </c>
      <c r="P19" s="8" t="s">
        <v>29</v>
      </c>
      <c r="Q19" s="9">
        <f t="shared" si="1"/>
        <v>2352</v>
      </c>
      <c r="R19" s="9">
        <f t="shared" si="2"/>
        <v>1516</v>
      </c>
      <c r="S19" s="10">
        <f t="shared" si="3"/>
        <v>0.39193381592554294</v>
      </c>
      <c r="T19" s="9">
        <f t="shared" si="4"/>
        <v>773</v>
      </c>
      <c r="U19" s="10">
        <f t="shared" si="5"/>
        <v>0.328656462585034</v>
      </c>
      <c r="V19" s="9">
        <f t="shared" si="6"/>
        <v>592</v>
      </c>
      <c r="W19" s="10">
        <f t="shared" si="7"/>
        <v>0.39050131926121373</v>
      </c>
    </row>
    <row r="20" spans="1:23" x14ac:dyDescent="0.2">
      <c r="A20" s="1">
        <v>43075</v>
      </c>
      <c r="B20">
        <v>2320</v>
      </c>
      <c r="C20">
        <v>207</v>
      </c>
      <c r="D20">
        <v>150</v>
      </c>
      <c r="E20">
        <v>129</v>
      </c>
      <c r="F20">
        <v>94</v>
      </c>
      <c r="G20">
        <v>105</v>
      </c>
      <c r="H20">
        <v>75</v>
      </c>
      <c r="I20">
        <v>14</v>
      </c>
      <c r="J20">
        <f>SUM(C20:I20)</f>
        <v>774</v>
      </c>
      <c r="N20" s="7" t="s">
        <v>21</v>
      </c>
      <c r="O20" s="8">
        <f t="shared" si="0"/>
        <v>43075</v>
      </c>
      <c r="P20" s="8" t="s">
        <v>23</v>
      </c>
      <c r="Q20" s="9">
        <f t="shared" si="1"/>
        <v>2320</v>
      </c>
      <c r="R20" s="9">
        <f t="shared" si="2"/>
        <v>1636</v>
      </c>
      <c r="S20" s="10">
        <f t="shared" si="3"/>
        <v>0.41354903943377147</v>
      </c>
      <c r="T20" s="9">
        <f t="shared" si="4"/>
        <v>774</v>
      </c>
      <c r="U20" s="10">
        <f t="shared" si="5"/>
        <v>0.33362068965517239</v>
      </c>
      <c r="V20" s="9">
        <f t="shared" si="6"/>
        <v>543</v>
      </c>
      <c r="W20" s="10">
        <f t="shared" si="7"/>
        <v>0.33190709046454769</v>
      </c>
    </row>
    <row r="21" spans="1:23" x14ac:dyDescent="0.2">
      <c r="A21" s="1">
        <v>43076</v>
      </c>
      <c r="B21">
        <v>2296</v>
      </c>
      <c r="C21">
        <v>213</v>
      </c>
      <c r="D21">
        <v>162</v>
      </c>
      <c r="E21">
        <v>137</v>
      </c>
      <c r="F21">
        <v>105</v>
      </c>
      <c r="G21">
        <v>85</v>
      </c>
      <c r="H21">
        <v>22</v>
      </c>
      <c r="J21">
        <f>SUM(C21:I21)</f>
        <v>724</v>
      </c>
      <c r="N21" s="7" t="s">
        <v>21</v>
      </c>
      <c r="O21" s="8">
        <f t="shared" si="0"/>
        <v>43076</v>
      </c>
      <c r="P21" s="8" t="s">
        <v>24</v>
      </c>
      <c r="Q21" s="9">
        <f t="shared" si="1"/>
        <v>2296</v>
      </c>
      <c r="R21" s="9">
        <f t="shared" si="2"/>
        <v>1658</v>
      </c>
      <c r="S21" s="10">
        <f t="shared" si="3"/>
        <v>0.41932220536165909</v>
      </c>
      <c r="T21" s="9">
        <f t="shared" si="4"/>
        <v>724</v>
      </c>
      <c r="U21" s="10">
        <f t="shared" si="5"/>
        <v>0.31533101045296169</v>
      </c>
      <c r="V21" s="9">
        <f t="shared" si="6"/>
        <v>489</v>
      </c>
      <c r="W21" s="10">
        <f t="shared" si="7"/>
        <v>0.29493365500603136</v>
      </c>
    </row>
    <row r="22" spans="1:23" x14ac:dyDescent="0.2">
      <c r="A22" s="1">
        <v>43077</v>
      </c>
      <c r="B22">
        <v>2406</v>
      </c>
      <c r="C22">
        <v>242</v>
      </c>
      <c r="D22">
        <v>159</v>
      </c>
      <c r="E22">
        <v>118</v>
      </c>
      <c r="F22">
        <v>102</v>
      </c>
      <c r="G22">
        <v>29</v>
      </c>
      <c r="J22">
        <f>SUM(C22:I22)</f>
        <v>650</v>
      </c>
      <c r="N22" s="7" t="s">
        <v>21</v>
      </c>
      <c r="O22" s="8">
        <f t="shared" si="0"/>
        <v>43077</v>
      </c>
      <c r="P22" s="8" t="s">
        <v>25</v>
      </c>
      <c r="Q22" s="9">
        <f t="shared" si="1"/>
        <v>2406</v>
      </c>
      <c r="R22" s="9">
        <f t="shared" si="2"/>
        <v>1643</v>
      </c>
      <c r="S22" s="10">
        <f t="shared" si="3"/>
        <v>0.40577920474191159</v>
      </c>
      <c r="T22" s="9">
        <f t="shared" si="4"/>
        <v>650</v>
      </c>
      <c r="U22" s="10">
        <f t="shared" si="5"/>
        <v>0.27015793848711556</v>
      </c>
      <c r="V22" s="9">
        <f t="shared" si="6"/>
        <v>507</v>
      </c>
      <c r="W22" s="10">
        <f t="shared" si="7"/>
        <v>0.30858186244674374</v>
      </c>
    </row>
    <row r="23" spans="1:23" x14ac:dyDescent="0.2">
      <c r="A23" s="1">
        <v>43078</v>
      </c>
      <c r="B23">
        <v>2692</v>
      </c>
      <c r="C23">
        <v>261</v>
      </c>
      <c r="D23">
        <v>159</v>
      </c>
      <c r="E23">
        <v>131</v>
      </c>
      <c r="F23">
        <v>28</v>
      </c>
      <c r="J23">
        <f>SUM(C23:I23)</f>
        <v>579</v>
      </c>
      <c r="N23" s="7" t="s">
        <v>21</v>
      </c>
      <c r="O23" s="8">
        <f t="shared" si="0"/>
        <v>43078</v>
      </c>
      <c r="P23" s="8" t="s">
        <v>26</v>
      </c>
      <c r="Q23" s="9">
        <f t="shared" si="1"/>
        <v>2692</v>
      </c>
      <c r="R23" s="9">
        <f t="shared" si="2"/>
        <v>1839</v>
      </c>
      <c r="S23" s="10">
        <f t="shared" si="3"/>
        <v>0.40587066872655042</v>
      </c>
      <c r="T23" s="9">
        <f t="shared" si="4"/>
        <v>579</v>
      </c>
      <c r="U23" s="10">
        <f t="shared" si="5"/>
        <v>0.21508172362555722</v>
      </c>
      <c r="V23" s="9">
        <f t="shared" si="6"/>
        <v>380</v>
      </c>
      <c r="W23" s="10">
        <f t="shared" si="7"/>
        <v>0.20663404023926046</v>
      </c>
    </row>
    <row r="24" spans="1:23" x14ac:dyDescent="0.2">
      <c r="A24" s="1">
        <v>43079</v>
      </c>
      <c r="B24">
        <v>3137</v>
      </c>
      <c r="C24">
        <v>284</v>
      </c>
      <c r="D24">
        <v>177</v>
      </c>
      <c r="E24">
        <v>42</v>
      </c>
      <c r="J24">
        <f>SUM(C24:I24)</f>
        <v>503</v>
      </c>
      <c r="N24" s="7" t="s">
        <v>21</v>
      </c>
      <c r="O24" s="8">
        <f t="shared" si="0"/>
        <v>43079</v>
      </c>
      <c r="P24" s="8" t="s">
        <v>27</v>
      </c>
      <c r="Q24" s="9">
        <f t="shared" si="1"/>
        <v>3137</v>
      </c>
      <c r="R24" s="9">
        <f t="shared" si="2"/>
        <v>2166</v>
      </c>
      <c r="S24" s="10">
        <f t="shared" si="3"/>
        <v>0.40844804827456155</v>
      </c>
      <c r="T24" s="9">
        <f t="shared" si="4"/>
        <v>503</v>
      </c>
      <c r="U24" s="10">
        <f t="shared" si="5"/>
        <v>0.16034427797258527</v>
      </c>
      <c r="V24" s="9">
        <f t="shared" si="6"/>
        <v>339</v>
      </c>
      <c r="W24" s="10">
        <f t="shared" si="7"/>
        <v>0.15650969529085873</v>
      </c>
    </row>
    <row r="25" spans="1:23" x14ac:dyDescent="0.2">
      <c r="A25" s="1">
        <v>43080</v>
      </c>
      <c r="B25">
        <v>2508</v>
      </c>
      <c r="C25">
        <v>246</v>
      </c>
      <c r="D25">
        <v>49</v>
      </c>
      <c r="N25" s="7" t="s">
        <v>21</v>
      </c>
      <c r="O25" s="8">
        <f t="shared" si="0"/>
        <v>43080</v>
      </c>
      <c r="P25" s="8" t="s">
        <v>28</v>
      </c>
      <c r="Q25" s="9">
        <f>B25</f>
        <v>2508</v>
      </c>
      <c r="R25" s="9">
        <f t="shared" si="2"/>
        <v>1746</v>
      </c>
      <c r="S25" s="10">
        <f t="shared" si="3"/>
        <v>0.41043723554301831</v>
      </c>
      <c r="T25" s="9">
        <f t="shared" si="4"/>
        <v>0</v>
      </c>
      <c r="U25" s="10">
        <f t="shared" si="5"/>
        <v>0</v>
      </c>
      <c r="V25" s="9">
        <f t="shared" si="6"/>
        <v>0</v>
      </c>
      <c r="W25" s="10">
        <f t="shared" si="7"/>
        <v>0</v>
      </c>
    </row>
    <row r="26" spans="1:23" x14ac:dyDescent="0.2">
      <c r="A26" s="1">
        <v>43081</v>
      </c>
      <c r="B26">
        <v>2514</v>
      </c>
      <c r="C26">
        <v>77</v>
      </c>
      <c r="N26" s="7" t="s">
        <v>21</v>
      </c>
      <c r="O26" s="8">
        <f t="shared" si="0"/>
        <v>43081</v>
      </c>
      <c r="P26" s="8" t="s">
        <v>29</v>
      </c>
      <c r="Q26" s="9">
        <f>B26</f>
        <v>2514</v>
      </c>
      <c r="R26" s="9">
        <f t="shared" si="2"/>
        <v>1727</v>
      </c>
      <c r="S26" s="10">
        <f t="shared" si="3"/>
        <v>0.40721527941523228</v>
      </c>
      <c r="T26" s="9">
        <f t="shared" si="4"/>
        <v>0</v>
      </c>
      <c r="U26" s="10">
        <f t="shared" si="5"/>
        <v>0</v>
      </c>
      <c r="V26" s="9">
        <f t="shared" si="6"/>
        <v>0</v>
      </c>
      <c r="W26" s="10">
        <f t="shared" si="7"/>
        <v>0</v>
      </c>
    </row>
    <row r="28" spans="1:23" x14ac:dyDescent="0.2">
      <c r="A28" t="s">
        <v>10</v>
      </c>
    </row>
    <row r="29" spans="1:23" x14ac:dyDescent="0.2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15</v>
      </c>
    </row>
    <row r="30" spans="1:23" x14ac:dyDescent="0.2">
      <c r="A30" s="1">
        <v>43059</v>
      </c>
      <c r="B30">
        <v>345</v>
      </c>
      <c r="C30">
        <v>31</v>
      </c>
      <c r="D30">
        <v>23</v>
      </c>
      <c r="E30">
        <v>18</v>
      </c>
      <c r="F30">
        <v>14</v>
      </c>
      <c r="G30">
        <v>15</v>
      </c>
      <c r="H30">
        <v>16</v>
      </c>
      <c r="I30">
        <v>4</v>
      </c>
      <c r="J30">
        <f>SUM(C30:I30)</f>
        <v>121</v>
      </c>
    </row>
    <row r="31" spans="1:23" x14ac:dyDescent="0.2">
      <c r="A31" s="1">
        <v>43060</v>
      </c>
      <c r="B31">
        <v>387</v>
      </c>
      <c r="C31">
        <v>28</v>
      </c>
      <c r="D31">
        <v>21</v>
      </c>
      <c r="E31">
        <v>14</v>
      </c>
      <c r="F31">
        <v>16</v>
      </c>
      <c r="G31">
        <v>13</v>
      </c>
      <c r="H31">
        <v>11</v>
      </c>
      <c r="I31">
        <v>10</v>
      </c>
      <c r="J31">
        <f t="shared" ref="J31:J50" si="8">SUM(C31:I31)</f>
        <v>113</v>
      </c>
    </row>
    <row r="32" spans="1:23" x14ac:dyDescent="0.2">
      <c r="A32" s="1">
        <v>43061</v>
      </c>
      <c r="B32">
        <v>694</v>
      </c>
      <c r="C32">
        <v>68</v>
      </c>
      <c r="D32">
        <v>58</v>
      </c>
      <c r="E32">
        <v>32</v>
      </c>
      <c r="F32">
        <v>30</v>
      </c>
      <c r="G32">
        <v>23</v>
      </c>
      <c r="H32">
        <v>28</v>
      </c>
      <c r="I32">
        <v>33</v>
      </c>
      <c r="J32">
        <f t="shared" si="8"/>
        <v>272</v>
      </c>
    </row>
    <row r="33" spans="1:10" x14ac:dyDescent="0.2">
      <c r="A33" s="1">
        <v>43062</v>
      </c>
      <c r="B33">
        <v>1458</v>
      </c>
      <c r="C33">
        <v>133</v>
      </c>
      <c r="D33">
        <v>98</v>
      </c>
      <c r="E33">
        <v>66</v>
      </c>
      <c r="F33">
        <v>63</v>
      </c>
      <c r="G33">
        <v>48</v>
      </c>
      <c r="H33">
        <v>50</v>
      </c>
      <c r="I33">
        <v>44</v>
      </c>
      <c r="J33">
        <f t="shared" si="8"/>
        <v>502</v>
      </c>
    </row>
    <row r="34" spans="1:10" x14ac:dyDescent="0.2">
      <c r="A34" s="1">
        <v>43063</v>
      </c>
      <c r="B34">
        <v>1828</v>
      </c>
      <c r="C34">
        <v>192</v>
      </c>
      <c r="D34">
        <v>119</v>
      </c>
      <c r="E34">
        <v>97</v>
      </c>
      <c r="F34">
        <v>66</v>
      </c>
      <c r="G34">
        <v>57</v>
      </c>
      <c r="H34">
        <v>60</v>
      </c>
      <c r="I34">
        <v>49</v>
      </c>
      <c r="J34">
        <f t="shared" si="8"/>
        <v>640</v>
      </c>
    </row>
    <row r="35" spans="1:10" x14ac:dyDescent="0.2">
      <c r="A35" s="1">
        <v>43064</v>
      </c>
      <c r="B35">
        <v>2286</v>
      </c>
      <c r="C35">
        <v>208</v>
      </c>
      <c r="D35">
        <v>121</v>
      </c>
      <c r="E35">
        <v>90</v>
      </c>
      <c r="F35">
        <v>73</v>
      </c>
      <c r="G35">
        <v>86</v>
      </c>
      <c r="H35">
        <v>72</v>
      </c>
      <c r="I35">
        <v>76</v>
      </c>
      <c r="J35">
        <f t="shared" si="8"/>
        <v>726</v>
      </c>
    </row>
    <row r="36" spans="1:10" x14ac:dyDescent="0.2">
      <c r="A36" s="1">
        <v>43065</v>
      </c>
      <c r="B36">
        <v>2735</v>
      </c>
      <c r="C36">
        <v>230</v>
      </c>
      <c r="D36">
        <v>141</v>
      </c>
      <c r="E36">
        <v>108</v>
      </c>
      <c r="F36">
        <v>98</v>
      </c>
      <c r="G36">
        <v>95</v>
      </c>
      <c r="H36">
        <v>93</v>
      </c>
      <c r="I36">
        <v>91</v>
      </c>
      <c r="J36">
        <f t="shared" si="8"/>
        <v>856</v>
      </c>
    </row>
    <row r="37" spans="1:10" x14ac:dyDescent="0.2">
      <c r="A37" s="1">
        <v>43066</v>
      </c>
      <c r="B37">
        <v>2009</v>
      </c>
      <c r="C37">
        <v>171</v>
      </c>
      <c r="D37">
        <v>114</v>
      </c>
      <c r="E37">
        <v>100</v>
      </c>
      <c r="F37">
        <v>70</v>
      </c>
      <c r="G37">
        <v>79</v>
      </c>
      <c r="H37">
        <v>75</v>
      </c>
      <c r="I37">
        <v>71</v>
      </c>
      <c r="J37">
        <f t="shared" si="8"/>
        <v>680</v>
      </c>
    </row>
    <row r="38" spans="1:10" x14ac:dyDescent="0.2">
      <c r="A38" s="1">
        <v>43067</v>
      </c>
      <c r="B38">
        <v>1768</v>
      </c>
      <c r="C38">
        <v>178</v>
      </c>
      <c r="D38">
        <v>123</v>
      </c>
      <c r="E38">
        <v>84</v>
      </c>
      <c r="F38">
        <v>88</v>
      </c>
      <c r="G38">
        <v>80</v>
      </c>
      <c r="H38">
        <v>61</v>
      </c>
      <c r="I38">
        <v>61</v>
      </c>
      <c r="J38">
        <f t="shared" si="8"/>
        <v>675</v>
      </c>
    </row>
    <row r="39" spans="1:10" x14ac:dyDescent="0.2">
      <c r="A39" s="1">
        <v>43068</v>
      </c>
      <c r="B39">
        <v>1703</v>
      </c>
      <c r="C39">
        <v>133</v>
      </c>
      <c r="D39">
        <v>97</v>
      </c>
      <c r="E39">
        <v>90</v>
      </c>
      <c r="F39">
        <v>76</v>
      </c>
      <c r="G39">
        <v>67</v>
      </c>
      <c r="H39">
        <v>62</v>
      </c>
      <c r="I39">
        <v>74</v>
      </c>
      <c r="J39">
        <f t="shared" si="8"/>
        <v>599</v>
      </c>
    </row>
    <row r="40" spans="1:10" x14ac:dyDescent="0.2">
      <c r="A40" s="1">
        <v>43069</v>
      </c>
      <c r="B40">
        <v>1861</v>
      </c>
      <c r="C40">
        <v>209</v>
      </c>
      <c r="D40">
        <v>142</v>
      </c>
      <c r="E40">
        <v>116</v>
      </c>
      <c r="F40">
        <v>88</v>
      </c>
      <c r="G40">
        <v>63</v>
      </c>
      <c r="H40">
        <v>50</v>
      </c>
      <c r="I40">
        <v>51</v>
      </c>
      <c r="J40">
        <f t="shared" si="8"/>
        <v>719</v>
      </c>
    </row>
    <row r="41" spans="1:10" x14ac:dyDescent="0.2">
      <c r="A41" s="1">
        <v>43070</v>
      </c>
      <c r="B41">
        <v>1874</v>
      </c>
      <c r="C41">
        <v>185</v>
      </c>
      <c r="D41">
        <v>98</v>
      </c>
      <c r="E41">
        <v>85</v>
      </c>
      <c r="F41">
        <v>62</v>
      </c>
      <c r="G41">
        <v>57</v>
      </c>
      <c r="H41">
        <v>40</v>
      </c>
      <c r="I41">
        <v>43</v>
      </c>
      <c r="J41">
        <f t="shared" si="8"/>
        <v>570</v>
      </c>
    </row>
    <row r="42" spans="1:10" x14ac:dyDescent="0.2">
      <c r="A42" s="1">
        <v>43071</v>
      </c>
      <c r="B42">
        <v>1988</v>
      </c>
      <c r="C42">
        <v>182</v>
      </c>
      <c r="D42">
        <v>91</v>
      </c>
      <c r="E42">
        <v>79</v>
      </c>
      <c r="F42">
        <v>65</v>
      </c>
      <c r="G42">
        <v>56</v>
      </c>
      <c r="H42">
        <v>56</v>
      </c>
      <c r="I42">
        <v>60</v>
      </c>
      <c r="J42">
        <f t="shared" si="8"/>
        <v>589</v>
      </c>
    </row>
    <row r="43" spans="1:10" x14ac:dyDescent="0.2">
      <c r="A43" s="1">
        <v>43072</v>
      </c>
      <c r="B43">
        <v>2236</v>
      </c>
      <c r="C43">
        <v>202</v>
      </c>
      <c r="D43">
        <v>117</v>
      </c>
      <c r="E43">
        <v>110</v>
      </c>
      <c r="F43">
        <v>68</v>
      </c>
      <c r="G43">
        <v>85</v>
      </c>
      <c r="H43">
        <v>72</v>
      </c>
      <c r="I43">
        <v>86</v>
      </c>
      <c r="J43">
        <f t="shared" si="8"/>
        <v>740</v>
      </c>
    </row>
    <row r="44" spans="1:10" x14ac:dyDescent="0.2">
      <c r="A44" s="1">
        <v>43073</v>
      </c>
      <c r="B44">
        <v>1814</v>
      </c>
      <c r="C44">
        <v>166</v>
      </c>
      <c r="D44">
        <v>106</v>
      </c>
      <c r="E44">
        <v>85</v>
      </c>
      <c r="F44">
        <v>77</v>
      </c>
      <c r="G44">
        <v>72</v>
      </c>
      <c r="H44">
        <v>72</v>
      </c>
      <c r="I44">
        <v>59</v>
      </c>
      <c r="J44">
        <f t="shared" si="8"/>
        <v>637</v>
      </c>
    </row>
    <row r="45" spans="1:10" x14ac:dyDescent="0.2">
      <c r="A45" s="1">
        <v>43074</v>
      </c>
      <c r="B45">
        <v>1516</v>
      </c>
      <c r="C45">
        <v>172</v>
      </c>
      <c r="D45">
        <v>119</v>
      </c>
      <c r="E45">
        <v>75</v>
      </c>
      <c r="F45">
        <v>59</v>
      </c>
      <c r="G45">
        <v>53</v>
      </c>
      <c r="H45">
        <v>68</v>
      </c>
      <c r="I45">
        <v>46</v>
      </c>
      <c r="J45">
        <f t="shared" si="8"/>
        <v>592</v>
      </c>
    </row>
    <row r="46" spans="1:10" x14ac:dyDescent="0.2">
      <c r="A46" s="1">
        <v>43075</v>
      </c>
      <c r="B46">
        <v>1636</v>
      </c>
      <c r="C46">
        <v>138</v>
      </c>
      <c r="D46">
        <v>92</v>
      </c>
      <c r="E46">
        <v>88</v>
      </c>
      <c r="F46">
        <v>74</v>
      </c>
      <c r="G46">
        <v>75</v>
      </c>
      <c r="H46">
        <v>66</v>
      </c>
      <c r="I46">
        <v>10</v>
      </c>
      <c r="J46">
        <f t="shared" si="8"/>
        <v>543</v>
      </c>
    </row>
    <row r="47" spans="1:10" x14ac:dyDescent="0.2">
      <c r="A47" s="1">
        <v>43076</v>
      </c>
      <c r="B47">
        <v>1658</v>
      </c>
      <c r="C47">
        <v>169</v>
      </c>
      <c r="D47">
        <v>118</v>
      </c>
      <c r="E47">
        <v>83</v>
      </c>
      <c r="F47">
        <v>51</v>
      </c>
      <c r="G47">
        <v>51</v>
      </c>
      <c r="H47">
        <v>17</v>
      </c>
      <c r="J47">
        <f t="shared" si="8"/>
        <v>489</v>
      </c>
    </row>
    <row r="48" spans="1:10" x14ac:dyDescent="0.2">
      <c r="A48" s="1">
        <v>43077</v>
      </c>
      <c r="B48">
        <v>1643</v>
      </c>
      <c r="C48">
        <v>181</v>
      </c>
      <c r="D48">
        <v>129</v>
      </c>
      <c r="E48">
        <v>104</v>
      </c>
      <c r="F48">
        <v>83</v>
      </c>
      <c r="G48">
        <v>10</v>
      </c>
      <c r="J48">
        <f t="shared" si="8"/>
        <v>507</v>
      </c>
    </row>
    <row r="49" spans="1:10" x14ac:dyDescent="0.2">
      <c r="A49" s="1">
        <v>43078</v>
      </c>
      <c r="B49">
        <v>1839</v>
      </c>
      <c r="C49">
        <v>156</v>
      </c>
      <c r="D49">
        <v>121</v>
      </c>
      <c r="E49">
        <v>80</v>
      </c>
      <c r="F49">
        <v>23</v>
      </c>
      <c r="J49">
        <f t="shared" si="8"/>
        <v>380</v>
      </c>
    </row>
    <row r="50" spans="1:10" x14ac:dyDescent="0.2">
      <c r="A50" s="1">
        <v>43079</v>
      </c>
      <c r="B50">
        <v>2166</v>
      </c>
      <c r="C50">
        <v>193</v>
      </c>
      <c r="D50">
        <v>110</v>
      </c>
      <c r="E50">
        <v>36</v>
      </c>
      <c r="J50">
        <f t="shared" si="8"/>
        <v>339</v>
      </c>
    </row>
    <row r="51" spans="1:10" x14ac:dyDescent="0.2">
      <c r="A51" s="1">
        <v>43080</v>
      </c>
      <c r="B51">
        <v>1746</v>
      </c>
      <c r="C51">
        <v>173</v>
      </c>
      <c r="D51">
        <v>33</v>
      </c>
    </row>
    <row r="52" spans="1:10" x14ac:dyDescent="0.2">
      <c r="A52" s="1">
        <v>43081</v>
      </c>
      <c r="B52">
        <v>1727</v>
      </c>
      <c r="C52">
        <v>42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</vt:lpstr>
      <vt:lpstr>pt</vt:lpstr>
      <vt:lpstr>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2017-12-13T09:39:38Z</dcterms:created>
  <dcterms:modified xsi:type="dcterms:W3CDTF">2017-12-14T18:27:11Z</dcterms:modified>
</cp:coreProperties>
</file>