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DataAnalysis\Excels\"/>
    </mc:Choice>
  </mc:AlternateContent>
  <bookViews>
    <workbookView xWindow="0" yWindow="0" windowWidth="14376" windowHeight="8652" activeTab="4" xr2:uid="{00000000-000D-0000-FFFF-FFFF00000000}"/>
  </bookViews>
  <sheets>
    <sheet name="All Sets" sheetId="2" r:id="rId1"/>
    <sheet name="Sheet3" sheetId="5" r:id="rId2"/>
    <sheet name="Sheet1" sheetId="3" r:id="rId3"/>
    <sheet name="Cal Sets" sheetId="1" r:id="rId4"/>
    <sheet name="Sheet2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3" i="2"/>
  <c r="T21" i="2"/>
  <c r="T54" i="2"/>
  <c r="T55" i="2"/>
  <c r="T61" i="2"/>
  <c r="T93" i="2"/>
  <c r="T94" i="2"/>
  <c r="T135" i="2"/>
  <c r="T142" i="2"/>
  <c r="T143" i="2"/>
  <c r="T173" i="2"/>
  <c r="T181" i="2"/>
  <c r="T215" i="2"/>
  <c r="T222" i="2"/>
  <c r="T253" i="2"/>
  <c r="T254" i="2"/>
  <c r="T295" i="2"/>
  <c r="T303" i="2"/>
  <c r="T334" i="2"/>
  <c r="T342" i="2"/>
  <c r="T382" i="2"/>
  <c r="T414" i="2"/>
  <c r="T455" i="2"/>
  <c r="T463" i="2"/>
  <c r="T493" i="2"/>
  <c r="T501" i="2"/>
  <c r="T542" i="2"/>
  <c r="S17" i="2"/>
  <c r="T17" i="2" s="1"/>
  <c r="S18" i="2"/>
  <c r="S19" i="2"/>
  <c r="T19" i="2" s="1"/>
  <c r="S20" i="2"/>
  <c r="T20" i="2" s="1"/>
  <c r="S21" i="2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51" i="2"/>
  <c r="T51" i="2" s="1"/>
  <c r="S52" i="2"/>
  <c r="T52" i="2" s="1"/>
  <c r="S53" i="2"/>
  <c r="T53" i="2" s="1"/>
  <c r="S54" i="2"/>
  <c r="S55" i="2"/>
  <c r="S56" i="2"/>
  <c r="T56" i="2" s="1"/>
  <c r="S57" i="2"/>
  <c r="T57" i="2" s="1"/>
  <c r="S58" i="2"/>
  <c r="T58" i="2" s="1"/>
  <c r="S59" i="2"/>
  <c r="T59" i="2" s="1"/>
  <c r="S60" i="2"/>
  <c r="T60" i="2" s="1"/>
  <c r="S61" i="2"/>
  <c r="S62" i="2"/>
  <c r="T62" i="2" s="1"/>
  <c r="S63" i="2"/>
  <c r="T63" i="2" s="1"/>
  <c r="S64" i="2"/>
  <c r="T64" i="2" s="1"/>
  <c r="S65" i="2"/>
  <c r="T65" i="2" s="1"/>
  <c r="S66" i="2"/>
  <c r="T66" i="2" s="1"/>
  <c r="S92" i="2"/>
  <c r="T92" i="2" s="1"/>
  <c r="S93" i="2"/>
  <c r="S94" i="2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32" i="2"/>
  <c r="T132" i="2" s="1"/>
  <c r="S133" i="2"/>
  <c r="T133" i="2" s="1"/>
  <c r="S134" i="2"/>
  <c r="T134" i="2" s="1"/>
  <c r="S135" i="2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S143" i="2"/>
  <c r="S144" i="2"/>
  <c r="T144" i="2" s="1"/>
  <c r="S145" i="2"/>
  <c r="T145" i="2" s="1"/>
  <c r="S146" i="2"/>
  <c r="T146" i="2" s="1"/>
  <c r="S147" i="2"/>
  <c r="T147" i="2" s="1"/>
  <c r="S172" i="2"/>
  <c r="T172" i="2" s="1"/>
  <c r="S173" i="2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212" i="2"/>
  <c r="T212" i="2" s="1"/>
  <c r="S213" i="2"/>
  <c r="T213" i="2" s="1"/>
  <c r="S214" i="2"/>
  <c r="T214" i="2" s="1"/>
  <c r="S215" i="2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S223" i="2"/>
  <c r="T223" i="2" s="1"/>
  <c r="S224" i="2"/>
  <c r="T224" i="2" s="1"/>
  <c r="S225" i="2"/>
  <c r="T225" i="2" s="1"/>
  <c r="S226" i="2"/>
  <c r="T226" i="2" s="1"/>
  <c r="S227" i="2"/>
  <c r="T227" i="2" s="1"/>
  <c r="S252" i="2"/>
  <c r="T252" i="2" s="1"/>
  <c r="S253" i="2"/>
  <c r="S254" i="2"/>
  <c r="S255" i="2"/>
  <c r="T255" i="2" s="1"/>
  <c r="S256" i="2"/>
  <c r="T256" i="2" s="1"/>
  <c r="S257" i="2"/>
  <c r="T257" i="2" s="1"/>
  <c r="S258" i="2"/>
  <c r="T258" i="2" s="1"/>
  <c r="S259" i="2"/>
  <c r="T259" i="2" s="1"/>
  <c r="S260" i="2"/>
  <c r="T260" i="2" s="1"/>
  <c r="S261" i="2"/>
  <c r="T261" i="2" s="1"/>
  <c r="S262" i="2"/>
  <c r="T262" i="2" s="1"/>
  <c r="S263" i="2"/>
  <c r="T263" i="2" s="1"/>
  <c r="S264" i="2"/>
  <c r="T264" i="2" s="1"/>
  <c r="S265" i="2"/>
  <c r="T265" i="2" s="1"/>
  <c r="S266" i="2"/>
  <c r="T266" i="2" s="1"/>
  <c r="S267" i="2"/>
  <c r="T267" i="2" s="1"/>
  <c r="S292" i="2"/>
  <c r="T292" i="2" s="1"/>
  <c r="S293" i="2"/>
  <c r="T293" i="2" s="1"/>
  <c r="S294" i="2"/>
  <c r="T294" i="2" s="1"/>
  <c r="S295" i="2"/>
  <c r="S296" i="2"/>
  <c r="T296" i="2" s="1"/>
  <c r="S297" i="2"/>
  <c r="T297" i="2" s="1"/>
  <c r="S298" i="2"/>
  <c r="T298" i="2" s="1"/>
  <c r="S299" i="2"/>
  <c r="T299" i="2" s="1"/>
  <c r="S300" i="2"/>
  <c r="T300" i="2" s="1"/>
  <c r="S301" i="2"/>
  <c r="T301" i="2" s="1"/>
  <c r="S302" i="2"/>
  <c r="T302" i="2" s="1"/>
  <c r="S303" i="2"/>
  <c r="S304" i="2"/>
  <c r="T304" i="2" s="1"/>
  <c r="S305" i="2"/>
  <c r="T305" i="2" s="1"/>
  <c r="S306" i="2"/>
  <c r="T306" i="2" s="1"/>
  <c r="S307" i="2"/>
  <c r="T307" i="2" s="1"/>
  <c r="S333" i="2"/>
  <c r="T333" i="2" s="1"/>
  <c r="S334" i="2"/>
  <c r="S335" i="2"/>
  <c r="T335" i="2" s="1"/>
  <c r="S336" i="2"/>
  <c r="T336" i="2" s="1"/>
  <c r="S337" i="2"/>
  <c r="T337" i="2" s="1"/>
  <c r="S338" i="2"/>
  <c r="T338" i="2" s="1"/>
  <c r="S339" i="2"/>
  <c r="T339" i="2" s="1"/>
  <c r="S340" i="2"/>
  <c r="T340" i="2" s="1"/>
  <c r="S341" i="2"/>
  <c r="T341" i="2" s="1"/>
  <c r="S342" i="2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72" i="2"/>
  <c r="T372" i="2" s="1"/>
  <c r="S373" i="2"/>
  <c r="T373" i="2" s="1"/>
  <c r="S374" i="2"/>
  <c r="T374" i="2" s="1"/>
  <c r="S375" i="2"/>
  <c r="T375" i="2" s="1"/>
  <c r="S376" i="2"/>
  <c r="T376" i="2" s="1"/>
  <c r="S377" i="2"/>
  <c r="T377" i="2" s="1"/>
  <c r="S378" i="2"/>
  <c r="T378" i="2" s="1"/>
  <c r="S379" i="2"/>
  <c r="T379" i="2" s="1"/>
  <c r="S380" i="2"/>
  <c r="T380" i="2" s="1"/>
  <c r="S381" i="2"/>
  <c r="T381" i="2" s="1"/>
  <c r="S382" i="2"/>
  <c r="S383" i="2"/>
  <c r="T383" i="2" s="1"/>
  <c r="S384" i="2"/>
  <c r="T384" i="2" s="1"/>
  <c r="S385" i="2"/>
  <c r="T385" i="2" s="1"/>
  <c r="S386" i="2"/>
  <c r="T386" i="2" s="1"/>
  <c r="S411" i="2"/>
  <c r="T411" i="2" s="1"/>
  <c r="S412" i="2"/>
  <c r="T412" i="2" s="1"/>
  <c r="S413" i="2"/>
  <c r="T413" i="2" s="1"/>
  <c r="S414" i="2"/>
  <c r="S415" i="2"/>
  <c r="T415" i="2" s="1"/>
  <c r="S416" i="2"/>
  <c r="T416" i="2" s="1"/>
  <c r="S417" i="2"/>
  <c r="T417" i="2" s="1"/>
  <c r="S418" i="2"/>
  <c r="T418" i="2" s="1"/>
  <c r="S419" i="2"/>
  <c r="T419" i="2" s="1"/>
  <c r="S420" i="2"/>
  <c r="T420" i="2" s="1"/>
  <c r="S421" i="2"/>
  <c r="T421" i="2" s="1"/>
  <c r="S422" i="2"/>
  <c r="T422" i="2" s="1"/>
  <c r="S423" i="2"/>
  <c r="T423" i="2" s="1"/>
  <c r="S424" i="2"/>
  <c r="T424" i="2" s="1"/>
  <c r="S425" i="2"/>
  <c r="T425" i="2" s="1"/>
  <c r="S426" i="2"/>
  <c r="T426" i="2" s="1"/>
  <c r="S451" i="2"/>
  <c r="T451" i="2" s="1"/>
  <c r="S452" i="2"/>
  <c r="T452" i="2" s="1"/>
  <c r="S453" i="2"/>
  <c r="T453" i="2" s="1"/>
  <c r="S454" i="2"/>
  <c r="T454" i="2" s="1"/>
  <c r="S455" i="2"/>
  <c r="S456" i="2"/>
  <c r="T456" i="2" s="1"/>
  <c r="S457" i="2"/>
  <c r="T457" i="2" s="1"/>
  <c r="S458" i="2"/>
  <c r="T458" i="2" s="1"/>
  <c r="S459" i="2"/>
  <c r="T459" i="2" s="1"/>
  <c r="S460" i="2"/>
  <c r="T460" i="2" s="1"/>
  <c r="S461" i="2"/>
  <c r="T461" i="2" s="1"/>
  <c r="S462" i="2"/>
  <c r="T462" i="2" s="1"/>
  <c r="S463" i="2"/>
  <c r="S464" i="2"/>
  <c r="T464" i="2" s="1"/>
  <c r="S465" i="2"/>
  <c r="T465" i="2" s="1"/>
  <c r="S466" i="2"/>
  <c r="T466" i="2" s="1"/>
  <c r="S491" i="2"/>
  <c r="T491" i="2" s="1"/>
  <c r="S492" i="2"/>
  <c r="T492" i="2" s="1"/>
  <c r="S493" i="2"/>
  <c r="S494" i="2"/>
  <c r="T494" i="2" s="1"/>
  <c r="S495" i="2"/>
  <c r="T495" i="2" s="1"/>
  <c r="S496" i="2"/>
  <c r="T496" i="2" s="1"/>
  <c r="S497" i="2"/>
  <c r="T497" i="2" s="1"/>
  <c r="S498" i="2"/>
  <c r="T498" i="2" s="1"/>
  <c r="S499" i="2"/>
  <c r="T499" i="2" s="1"/>
  <c r="S500" i="2"/>
  <c r="T500" i="2" s="1"/>
  <c r="S501" i="2"/>
  <c r="S502" i="2"/>
  <c r="T502" i="2" s="1"/>
  <c r="S503" i="2"/>
  <c r="T503" i="2" s="1"/>
  <c r="S504" i="2"/>
  <c r="T504" i="2" s="1"/>
  <c r="S505" i="2"/>
  <c r="T505" i="2" s="1"/>
  <c r="S506" i="2"/>
  <c r="T506" i="2" s="1"/>
  <c r="S531" i="2"/>
  <c r="T531" i="2" s="1"/>
  <c r="S532" i="2"/>
  <c r="T532" i="2" s="1"/>
  <c r="S533" i="2"/>
  <c r="T533" i="2" s="1"/>
  <c r="S534" i="2"/>
  <c r="T534" i="2" s="1"/>
  <c r="S535" i="2"/>
  <c r="T535" i="2" s="1"/>
  <c r="S536" i="2"/>
  <c r="T536" i="2" s="1"/>
  <c r="S537" i="2"/>
  <c r="T537" i="2" s="1"/>
  <c r="S538" i="2"/>
  <c r="T538" i="2" s="1"/>
  <c r="S539" i="2"/>
  <c r="T539" i="2" s="1"/>
  <c r="S540" i="2"/>
  <c r="T540" i="2" s="1"/>
  <c r="S541" i="2"/>
  <c r="T541" i="2" s="1"/>
  <c r="S542" i="2"/>
  <c r="S543" i="2"/>
  <c r="T543" i="2" s="1"/>
  <c r="S544" i="2"/>
  <c r="T544" i="2" s="1"/>
  <c r="S545" i="2"/>
  <c r="T545" i="2" s="1"/>
  <c r="S546" i="2"/>
  <c r="T546" i="2" s="1"/>
  <c r="Q3" i="2"/>
  <c r="P4" i="2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39" i="2"/>
  <c r="Q139" i="2" s="1"/>
  <c r="P140" i="2"/>
  <c r="Q140" i="2" s="1"/>
  <c r="P141" i="2"/>
  <c r="Q141" i="2" s="1"/>
  <c r="P142" i="2"/>
  <c r="Q142" i="2" s="1"/>
  <c r="P143" i="2"/>
  <c r="Q143" i="2" s="1"/>
  <c r="P144" i="2"/>
  <c r="Q144" i="2" s="1"/>
  <c r="P145" i="2"/>
  <c r="Q145" i="2" s="1"/>
  <c r="P146" i="2"/>
  <c r="Q146" i="2" s="1"/>
  <c r="P147" i="2"/>
  <c r="Q147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72" i="2"/>
  <c r="Q172" i="2" s="1"/>
  <c r="P173" i="2"/>
  <c r="Q173" i="2" s="1"/>
  <c r="P174" i="2"/>
  <c r="Q174" i="2" s="1"/>
  <c r="P175" i="2"/>
  <c r="Q175" i="2" s="1"/>
  <c r="P176" i="2"/>
  <c r="Q176" i="2" s="1"/>
  <c r="P177" i="2"/>
  <c r="Q177" i="2" s="1"/>
  <c r="P178" i="2"/>
  <c r="Q178" i="2" s="1"/>
  <c r="P179" i="2"/>
  <c r="Q179" i="2" s="1"/>
  <c r="P180" i="2"/>
  <c r="Q180" i="2" s="1"/>
  <c r="P181" i="2"/>
  <c r="Q181" i="2" s="1"/>
  <c r="P182" i="2"/>
  <c r="Q182" i="2" s="1"/>
  <c r="P183" i="2"/>
  <c r="Q183" i="2" s="1"/>
  <c r="P184" i="2"/>
  <c r="Q184" i="2" s="1"/>
  <c r="P185" i="2"/>
  <c r="Q185" i="2" s="1"/>
  <c r="P186" i="2"/>
  <c r="Q186" i="2" s="1"/>
  <c r="P187" i="2"/>
  <c r="Q187" i="2" s="1"/>
  <c r="P192" i="2"/>
  <c r="Q192" i="2" s="1"/>
  <c r="P193" i="2"/>
  <c r="Q193" i="2" s="1"/>
  <c r="P194" i="2"/>
  <c r="Q194" i="2" s="1"/>
  <c r="P195" i="2"/>
  <c r="Q195" i="2" s="1"/>
  <c r="P196" i="2"/>
  <c r="Q196" i="2" s="1"/>
  <c r="P197" i="2"/>
  <c r="Q197" i="2" s="1"/>
  <c r="P198" i="2"/>
  <c r="Q198" i="2" s="1"/>
  <c r="P199" i="2"/>
  <c r="Q199" i="2" s="1"/>
  <c r="P200" i="2"/>
  <c r="Q200" i="2" s="1"/>
  <c r="P201" i="2"/>
  <c r="Q201" i="2" s="1"/>
  <c r="P202" i="2"/>
  <c r="Q202" i="2" s="1"/>
  <c r="P203" i="2"/>
  <c r="Q203" i="2" s="1"/>
  <c r="P204" i="2"/>
  <c r="Q204" i="2" s="1"/>
  <c r="P205" i="2"/>
  <c r="Q205" i="2" s="1"/>
  <c r="P206" i="2"/>
  <c r="Q206" i="2" s="1"/>
  <c r="P207" i="2"/>
  <c r="Q207" i="2" s="1"/>
  <c r="P212" i="2"/>
  <c r="Q212" i="2" s="1"/>
  <c r="P213" i="2"/>
  <c r="Q213" i="2" s="1"/>
  <c r="P214" i="2"/>
  <c r="Q214" i="2" s="1"/>
  <c r="P215" i="2"/>
  <c r="Q215" i="2" s="1"/>
  <c r="P216" i="2"/>
  <c r="Q216" i="2" s="1"/>
  <c r="P217" i="2"/>
  <c r="Q217" i="2" s="1"/>
  <c r="P218" i="2"/>
  <c r="Q218" i="2" s="1"/>
  <c r="P219" i="2"/>
  <c r="Q219" i="2" s="1"/>
  <c r="P220" i="2"/>
  <c r="Q220" i="2" s="1"/>
  <c r="P221" i="2"/>
  <c r="Q221" i="2" s="1"/>
  <c r="P222" i="2"/>
  <c r="Q222" i="2" s="1"/>
  <c r="P223" i="2"/>
  <c r="Q223" i="2" s="1"/>
  <c r="P224" i="2"/>
  <c r="Q224" i="2" s="1"/>
  <c r="P225" i="2"/>
  <c r="Q225" i="2" s="1"/>
  <c r="P226" i="2"/>
  <c r="Q226" i="2" s="1"/>
  <c r="P227" i="2"/>
  <c r="Q227" i="2" s="1"/>
  <c r="P232" i="2"/>
  <c r="Q232" i="2" s="1"/>
  <c r="P233" i="2"/>
  <c r="Q233" i="2" s="1"/>
  <c r="P234" i="2"/>
  <c r="Q234" i="2" s="1"/>
  <c r="P235" i="2"/>
  <c r="Q235" i="2" s="1"/>
  <c r="P236" i="2"/>
  <c r="Q236" i="2" s="1"/>
  <c r="P237" i="2"/>
  <c r="Q237" i="2" s="1"/>
  <c r="P238" i="2"/>
  <c r="Q238" i="2" s="1"/>
  <c r="P239" i="2"/>
  <c r="Q239" i="2" s="1"/>
  <c r="P240" i="2"/>
  <c r="Q240" i="2" s="1"/>
  <c r="P241" i="2"/>
  <c r="Q241" i="2" s="1"/>
  <c r="P242" i="2"/>
  <c r="Q242" i="2" s="1"/>
  <c r="P243" i="2"/>
  <c r="Q243" i="2" s="1"/>
  <c r="P244" i="2"/>
  <c r="Q244" i="2" s="1"/>
  <c r="P245" i="2"/>
  <c r="Q245" i="2" s="1"/>
  <c r="P246" i="2"/>
  <c r="Q246" i="2" s="1"/>
  <c r="P247" i="2"/>
  <c r="Q247" i="2" s="1"/>
  <c r="P252" i="2"/>
  <c r="Q252" i="2" s="1"/>
  <c r="P253" i="2"/>
  <c r="Q253" i="2" s="1"/>
  <c r="P254" i="2"/>
  <c r="Q254" i="2" s="1"/>
  <c r="P255" i="2"/>
  <c r="Q255" i="2" s="1"/>
  <c r="P256" i="2"/>
  <c r="Q256" i="2" s="1"/>
  <c r="P257" i="2"/>
  <c r="Q257" i="2" s="1"/>
  <c r="P258" i="2"/>
  <c r="Q258" i="2" s="1"/>
  <c r="P259" i="2"/>
  <c r="Q259" i="2" s="1"/>
  <c r="P260" i="2"/>
  <c r="Q260" i="2" s="1"/>
  <c r="P261" i="2"/>
  <c r="Q261" i="2" s="1"/>
  <c r="P262" i="2"/>
  <c r="Q262" i="2" s="1"/>
  <c r="P263" i="2"/>
  <c r="Q263" i="2" s="1"/>
  <c r="P264" i="2"/>
  <c r="Q264" i="2" s="1"/>
  <c r="P265" i="2"/>
  <c r="Q265" i="2" s="1"/>
  <c r="P266" i="2"/>
  <c r="Q266" i="2" s="1"/>
  <c r="P267" i="2"/>
  <c r="Q267" i="2" s="1"/>
  <c r="P272" i="2"/>
  <c r="Q272" i="2" s="1"/>
  <c r="P273" i="2"/>
  <c r="Q273" i="2" s="1"/>
  <c r="P274" i="2"/>
  <c r="Q274" i="2" s="1"/>
  <c r="P275" i="2"/>
  <c r="Q275" i="2" s="1"/>
  <c r="P276" i="2"/>
  <c r="Q276" i="2" s="1"/>
  <c r="P277" i="2"/>
  <c r="Q277" i="2" s="1"/>
  <c r="P278" i="2"/>
  <c r="Q278" i="2" s="1"/>
  <c r="P279" i="2"/>
  <c r="Q279" i="2" s="1"/>
  <c r="P280" i="2"/>
  <c r="Q280" i="2" s="1"/>
  <c r="P281" i="2"/>
  <c r="Q281" i="2" s="1"/>
  <c r="P282" i="2"/>
  <c r="Q282" i="2" s="1"/>
  <c r="P283" i="2"/>
  <c r="Q283" i="2" s="1"/>
  <c r="P284" i="2"/>
  <c r="Q284" i="2" s="1"/>
  <c r="P285" i="2"/>
  <c r="Q285" i="2" s="1"/>
  <c r="P286" i="2"/>
  <c r="Q286" i="2" s="1"/>
  <c r="P287" i="2"/>
  <c r="Q287" i="2" s="1"/>
  <c r="P292" i="2"/>
  <c r="Q292" i="2" s="1"/>
  <c r="P293" i="2"/>
  <c r="Q293" i="2" s="1"/>
  <c r="P294" i="2"/>
  <c r="Q294" i="2" s="1"/>
  <c r="P295" i="2"/>
  <c r="Q295" i="2" s="1"/>
  <c r="P296" i="2"/>
  <c r="Q296" i="2" s="1"/>
  <c r="P297" i="2"/>
  <c r="Q297" i="2" s="1"/>
  <c r="P298" i="2"/>
  <c r="Q298" i="2" s="1"/>
  <c r="P299" i="2"/>
  <c r="Q299" i="2" s="1"/>
  <c r="P300" i="2"/>
  <c r="Q300" i="2" s="1"/>
  <c r="P301" i="2"/>
  <c r="Q301" i="2" s="1"/>
  <c r="P302" i="2"/>
  <c r="Q302" i="2" s="1"/>
  <c r="P303" i="2"/>
  <c r="Q303" i="2" s="1"/>
  <c r="P304" i="2"/>
  <c r="Q304" i="2" s="1"/>
  <c r="P305" i="2"/>
  <c r="Q305" i="2" s="1"/>
  <c r="P306" i="2"/>
  <c r="Q306" i="2" s="1"/>
  <c r="P307" i="2"/>
  <c r="Q307" i="2" s="1"/>
  <c r="P312" i="2"/>
  <c r="Q312" i="2" s="1"/>
  <c r="P313" i="2"/>
  <c r="Q313" i="2" s="1"/>
  <c r="P314" i="2"/>
  <c r="Q314" i="2" s="1"/>
  <c r="P315" i="2"/>
  <c r="Q315" i="2" s="1"/>
  <c r="P316" i="2"/>
  <c r="Q316" i="2" s="1"/>
  <c r="P317" i="2"/>
  <c r="Q317" i="2" s="1"/>
  <c r="P318" i="2"/>
  <c r="Q318" i="2" s="1"/>
  <c r="P319" i="2"/>
  <c r="Q319" i="2" s="1"/>
  <c r="P320" i="2"/>
  <c r="Q320" i="2" s="1"/>
  <c r="P321" i="2"/>
  <c r="Q321" i="2" s="1"/>
  <c r="P322" i="2"/>
  <c r="Q322" i="2" s="1"/>
  <c r="P323" i="2"/>
  <c r="Q323" i="2" s="1"/>
  <c r="P324" i="2"/>
  <c r="Q324" i="2" s="1"/>
  <c r="P325" i="2"/>
  <c r="Q325" i="2" s="1"/>
  <c r="P326" i="2"/>
  <c r="Q326" i="2" s="1"/>
  <c r="P327" i="2"/>
  <c r="Q327" i="2" s="1"/>
  <c r="P328" i="2"/>
  <c r="Q328" i="2" s="1"/>
  <c r="P333" i="2"/>
  <c r="Q333" i="2" s="1"/>
  <c r="P334" i="2"/>
  <c r="Q334" i="2" s="1"/>
  <c r="P335" i="2"/>
  <c r="Q335" i="2" s="1"/>
  <c r="P336" i="2"/>
  <c r="Q336" i="2" s="1"/>
  <c r="P337" i="2"/>
  <c r="Q337" i="2" s="1"/>
  <c r="P338" i="2"/>
  <c r="Q338" i="2" s="1"/>
  <c r="P339" i="2"/>
  <c r="Q339" i="2" s="1"/>
  <c r="P340" i="2"/>
  <c r="Q340" i="2" s="1"/>
  <c r="P341" i="2"/>
  <c r="Q341" i="2" s="1"/>
  <c r="P342" i="2"/>
  <c r="Q342" i="2" s="1"/>
  <c r="P343" i="2"/>
  <c r="Q343" i="2" s="1"/>
  <c r="P344" i="2"/>
  <c r="Q344" i="2" s="1"/>
  <c r="P345" i="2"/>
  <c r="Q345" i="2" s="1"/>
  <c r="P346" i="2"/>
  <c r="Q346" i="2" s="1"/>
  <c r="P347" i="2"/>
  <c r="Q347" i="2" s="1"/>
  <c r="P348" i="2"/>
  <c r="Q348" i="2" s="1"/>
  <c r="P353" i="2"/>
  <c r="Q353" i="2" s="1"/>
  <c r="P354" i="2"/>
  <c r="Q354" i="2" s="1"/>
  <c r="P355" i="2"/>
  <c r="Q355" i="2" s="1"/>
  <c r="P356" i="2"/>
  <c r="Q356" i="2" s="1"/>
  <c r="P357" i="2"/>
  <c r="Q357" i="2" s="1"/>
  <c r="P358" i="2"/>
  <c r="Q358" i="2" s="1"/>
  <c r="P359" i="2"/>
  <c r="Q359" i="2" s="1"/>
  <c r="P360" i="2"/>
  <c r="Q360" i="2" s="1"/>
  <c r="P361" i="2"/>
  <c r="Q361" i="2" s="1"/>
  <c r="P362" i="2"/>
  <c r="Q362" i="2" s="1"/>
  <c r="P363" i="2"/>
  <c r="Q363" i="2" s="1"/>
  <c r="P364" i="2"/>
  <c r="Q364" i="2" s="1"/>
  <c r="P365" i="2"/>
  <c r="Q365" i="2" s="1"/>
  <c r="P366" i="2"/>
  <c r="Q366" i="2" s="1"/>
  <c r="P367" i="2"/>
  <c r="Q367" i="2" s="1"/>
  <c r="P372" i="2"/>
  <c r="Q372" i="2" s="1"/>
  <c r="P373" i="2"/>
  <c r="Q373" i="2" s="1"/>
  <c r="P374" i="2"/>
  <c r="Q374" i="2" s="1"/>
  <c r="P375" i="2"/>
  <c r="Q375" i="2" s="1"/>
  <c r="P376" i="2"/>
  <c r="Q376" i="2" s="1"/>
  <c r="P377" i="2"/>
  <c r="Q377" i="2" s="1"/>
  <c r="P378" i="2"/>
  <c r="Q378" i="2" s="1"/>
  <c r="P379" i="2"/>
  <c r="Q379" i="2" s="1"/>
  <c r="P380" i="2"/>
  <c r="Q380" i="2" s="1"/>
  <c r="P381" i="2"/>
  <c r="Q381" i="2" s="1"/>
  <c r="P382" i="2"/>
  <c r="Q382" i="2" s="1"/>
  <c r="P383" i="2"/>
  <c r="Q383" i="2" s="1"/>
  <c r="P384" i="2"/>
  <c r="Q384" i="2" s="1"/>
  <c r="P385" i="2"/>
  <c r="Q385" i="2" s="1"/>
  <c r="P386" i="2"/>
  <c r="Q386" i="2" s="1"/>
  <c r="P391" i="2"/>
  <c r="Q391" i="2" s="1"/>
  <c r="P392" i="2"/>
  <c r="Q392" i="2" s="1"/>
  <c r="P393" i="2"/>
  <c r="Q393" i="2" s="1"/>
  <c r="P394" i="2"/>
  <c r="Q394" i="2" s="1"/>
  <c r="P395" i="2"/>
  <c r="Q395" i="2" s="1"/>
  <c r="P396" i="2"/>
  <c r="Q396" i="2" s="1"/>
  <c r="P397" i="2"/>
  <c r="Q397" i="2" s="1"/>
  <c r="P398" i="2"/>
  <c r="Q398" i="2" s="1"/>
  <c r="P399" i="2"/>
  <c r="Q399" i="2" s="1"/>
  <c r="P400" i="2"/>
  <c r="Q400" i="2" s="1"/>
  <c r="P401" i="2"/>
  <c r="Q401" i="2" s="1"/>
  <c r="P402" i="2"/>
  <c r="Q402" i="2" s="1"/>
  <c r="P403" i="2"/>
  <c r="Q403" i="2" s="1"/>
  <c r="P404" i="2"/>
  <c r="Q404" i="2" s="1"/>
  <c r="P405" i="2"/>
  <c r="Q405" i="2" s="1"/>
  <c r="P406" i="2"/>
  <c r="Q406" i="2" s="1"/>
  <c r="P411" i="2"/>
  <c r="Q411" i="2" s="1"/>
  <c r="P412" i="2"/>
  <c r="Q412" i="2" s="1"/>
  <c r="P413" i="2"/>
  <c r="Q413" i="2" s="1"/>
  <c r="P414" i="2"/>
  <c r="Q414" i="2" s="1"/>
  <c r="P415" i="2"/>
  <c r="Q415" i="2" s="1"/>
  <c r="P416" i="2"/>
  <c r="Q416" i="2" s="1"/>
  <c r="P417" i="2"/>
  <c r="Q417" i="2" s="1"/>
  <c r="P418" i="2"/>
  <c r="Q418" i="2" s="1"/>
  <c r="P419" i="2"/>
  <c r="Q419" i="2" s="1"/>
  <c r="P420" i="2"/>
  <c r="Q420" i="2" s="1"/>
  <c r="P421" i="2"/>
  <c r="Q421" i="2" s="1"/>
  <c r="P422" i="2"/>
  <c r="Q422" i="2" s="1"/>
  <c r="P423" i="2"/>
  <c r="Q423" i="2" s="1"/>
  <c r="P424" i="2"/>
  <c r="Q424" i="2" s="1"/>
  <c r="P425" i="2"/>
  <c r="Q425" i="2" s="1"/>
  <c r="P426" i="2"/>
  <c r="Q426" i="2" s="1"/>
  <c r="P431" i="2"/>
  <c r="Q431" i="2" s="1"/>
  <c r="P432" i="2"/>
  <c r="Q432" i="2" s="1"/>
  <c r="P433" i="2"/>
  <c r="Q433" i="2" s="1"/>
  <c r="P434" i="2"/>
  <c r="Q434" i="2" s="1"/>
  <c r="P435" i="2"/>
  <c r="Q435" i="2" s="1"/>
  <c r="P436" i="2"/>
  <c r="Q436" i="2" s="1"/>
  <c r="P437" i="2"/>
  <c r="Q437" i="2" s="1"/>
  <c r="P438" i="2"/>
  <c r="Q438" i="2" s="1"/>
  <c r="P439" i="2"/>
  <c r="Q439" i="2" s="1"/>
  <c r="P440" i="2"/>
  <c r="Q440" i="2" s="1"/>
  <c r="P441" i="2"/>
  <c r="Q441" i="2" s="1"/>
  <c r="P442" i="2"/>
  <c r="Q442" i="2" s="1"/>
  <c r="P443" i="2"/>
  <c r="Q443" i="2" s="1"/>
  <c r="P444" i="2"/>
  <c r="Q444" i="2" s="1"/>
  <c r="P445" i="2"/>
  <c r="Q445" i="2" s="1"/>
  <c r="P446" i="2"/>
  <c r="Q446" i="2" s="1"/>
  <c r="P451" i="2"/>
  <c r="Q451" i="2" s="1"/>
  <c r="P452" i="2"/>
  <c r="Q452" i="2" s="1"/>
  <c r="P453" i="2"/>
  <c r="Q453" i="2" s="1"/>
  <c r="P454" i="2"/>
  <c r="Q454" i="2" s="1"/>
  <c r="P455" i="2"/>
  <c r="Q455" i="2" s="1"/>
  <c r="P456" i="2"/>
  <c r="Q456" i="2" s="1"/>
  <c r="P457" i="2"/>
  <c r="Q457" i="2" s="1"/>
  <c r="P458" i="2"/>
  <c r="Q458" i="2" s="1"/>
  <c r="P459" i="2"/>
  <c r="Q459" i="2" s="1"/>
  <c r="P460" i="2"/>
  <c r="Q460" i="2" s="1"/>
  <c r="P461" i="2"/>
  <c r="Q461" i="2" s="1"/>
  <c r="P462" i="2"/>
  <c r="Q462" i="2" s="1"/>
  <c r="P463" i="2"/>
  <c r="Q463" i="2" s="1"/>
  <c r="P464" i="2"/>
  <c r="Q464" i="2" s="1"/>
  <c r="P465" i="2"/>
  <c r="Q465" i="2" s="1"/>
  <c r="P466" i="2"/>
  <c r="Q466" i="2" s="1"/>
  <c r="P471" i="2"/>
  <c r="Q471" i="2" s="1"/>
  <c r="P472" i="2"/>
  <c r="Q472" i="2" s="1"/>
  <c r="P473" i="2"/>
  <c r="Q473" i="2" s="1"/>
  <c r="P474" i="2"/>
  <c r="Q474" i="2" s="1"/>
  <c r="P475" i="2"/>
  <c r="Q475" i="2" s="1"/>
  <c r="P476" i="2"/>
  <c r="Q476" i="2" s="1"/>
  <c r="P477" i="2"/>
  <c r="Q477" i="2" s="1"/>
  <c r="P478" i="2"/>
  <c r="Q478" i="2" s="1"/>
  <c r="P479" i="2"/>
  <c r="Q479" i="2" s="1"/>
  <c r="P480" i="2"/>
  <c r="Q480" i="2" s="1"/>
  <c r="P481" i="2"/>
  <c r="Q481" i="2" s="1"/>
  <c r="P482" i="2"/>
  <c r="Q482" i="2" s="1"/>
  <c r="P483" i="2"/>
  <c r="Q483" i="2" s="1"/>
  <c r="P484" i="2"/>
  <c r="Q484" i="2" s="1"/>
  <c r="P485" i="2"/>
  <c r="Q485" i="2" s="1"/>
  <c r="P486" i="2"/>
  <c r="Q486" i="2" s="1"/>
  <c r="P491" i="2"/>
  <c r="Q491" i="2" s="1"/>
  <c r="P492" i="2"/>
  <c r="Q492" i="2" s="1"/>
  <c r="P493" i="2"/>
  <c r="Q493" i="2" s="1"/>
  <c r="P494" i="2"/>
  <c r="Q494" i="2" s="1"/>
  <c r="P495" i="2"/>
  <c r="Q495" i="2" s="1"/>
  <c r="P496" i="2"/>
  <c r="Q496" i="2" s="1"/>
  <c r="P497" i="2"/>
  <c r="Q497" i="2" s="1"/>
  <c r="P498" i="2"/>
  <c r="Q498" i="2" s="1"/>
  <c r="P499" i="2"/>
  <c r="Q499" i="2" s="1"/>
  <c r="P500" i="2"/>
  <c r="Q500" i="2" s="1"/>
  <c r="P501" i="2"/>
  <c r="Q501" i="2" s="1"/>
  <c r="P502" i="2"/>
  <c r="Q502" i="2" s="1"/>
  <c r="P503" i="2"/>
  <c r="Q503" i="2" s="1"/>
  <c r="P504" i="2"/>
  <c r="Q504" i="2" s="1"/>
  <c r="P505" i="2"/>
  <c r="Q505" i="2" s="1"/>
  <c r="P506" i="2"/>
  <c r="Q506" i="2" s="1"/>
  <c r="P511" i="2"/>
  <c r="Q511" i="2" s="1"/>
  <c r="P512" i="2"/>
  <c r="Q512" i="2" s="1"/>
  <c r="P513" i="2"/>
  <c r="Q513" i="2" s="1"/>
  <c r="P514" i="2"/>
  <c r="Q514" i="2" s="1"/>
  <c r="P515" i="2"/>
  <c r="Q515" i="2" s="1"/>
  <c r="P516" i="2"/>
  <c r="Q516" i="2" s="1"/>
  <c r="P517" i="2"/>
  <c r="Q517" i="2" s="1"/>
  <c r="P518" i="2"/>
  <c r="Q518" i="2" s="1"/>
  <c r="P519" i="2"/>
  <c r="Q519" i="2" s="1"/>
  <c r="P520" i="2"/>
  <c r="Q520" i="2" s="1"/>
  <c r="P521" i="2"/>
  <c r="Q521" i="2" s="1"/>
  <c r="P522" i="2"/>
  <c r="Q522" i="2" s="1"/>
  <c r="P523" i="2"/>
  <c r="Q523" i="2" s="1"/>
  <c r="P524" i="2"/>
  <c r="Q524" i="2" s="1"/>
  <c r="P525" i="2"/>
  <c r="Q525" i="2" s="1"/>
  <c r="P526" i="2"/>
  <c r="Q526" i="2" s="1"/>
  <c r="P531" i="2"/>
  <c r="Q531" i="2" s="1"/>
  <c r="P532" i="2"/>
  <c r="Q532" i="2" s="1"/>
  <c r="P533" i="2"/>
  <c r="Q533" i="2" s="1"/>
  <c r="P534" i="2"/>
  <c r="Q534" i="2" s="1"/>
  <c r="P535" i="2"/>
  <c r="Q535" i="2" s="1"/>
  <c r="P536" i="2"/>
  <c r="Q536" i="2" s="1"/>
  <c r="P537" i="2"/>
  <c r="Q537" i="2" s="1"/>
  <c r="P538" i="2"/>
  <c r="Q538" i="2" s="1"/>
  <c r="P539" i="2"/>
  <c r="Q539" i="2" s="1"/>
  <c r="P540" i="2"/>
  <c r="Q540" i="2" s="1"/>
  <c r="P541" i="2"/>
  <c r="Q541" i="2" s="1"/>
  <c r="P542" i="2"/>
  <c r="Q542" i="2" s="1"/>
  <c r="P543" i="2"/>
  <c r="Q543" i="2" s="1"/>
  <c r="P544" i="2"/>
  <c r="Q544" i="2" s="1"/>
  <c r="P545" i="2"/>
  <c r="Q545" i="2" s="1"/>
  <c r="P546" i="2"/>
  <c r="Q546" i="2" s="1"/>
  <c r="P3" i="2"/>
  <c r="S551" i="2" l="1"/>
  <c r="S552" i="2"/>
  <c r="T18" i="2"/>
  <c r="P551" i="2"/>
  <c r="P552" i="2"/>
  <c r="Q4" i="2"/>
  <c r="N548" i="2"/>
  <c r="L548" i="2"/>
  <c r="L528" i="2"/>
  <c r="N508" i="2"/>
  <c r="L508" i="2"/>
  <c r="L488" i="2"/>
  <c r="N468" i="2"/>
  <c r="L468" i="2"/>
  <c r="L448" i="2"/>
  <c r="N428" i="2"/>
  <c r="L428" i="2"/>
  <c r="L408" i="2"/>
  <c r="N388" i="2"/>
  <c r="L388" i="2"/>
  <c r="L369" i="2"/>
  <c r="L330" i="2"/>
  <c r="N350" i="2"/>
  <c r="L350" i="2"/>
  <c r="N309" i="2"/>
  <c r="L309" i="2"/>
  <c r="L289" i="2"/>
  <c r="L249" i="2"/>
  <c r="N269" i="2"/>
  <c r="L269" i="2"/>
  <c r="N229" i="2"/>
  <c r="L229" i="2"/>
  <c r="L209" i="2"/>
  <c r="N189" i="2"/>
  <c r="L189" i="2"/>
  <c r="L169" i="2"/>
  <c r="N149" i="2"/>
  <c r="L149" i="2"/>
  <c r="L129" i="2"/>
  <c r="N109" i="2"/>
  <c r="L109" i="2"/>
  <c r="L89" i="2"/>
  <c r="N68" i="2"/>
  <c r="L68" i="2"/>
  <c r="L48" i="2"/>
  <c r="N29" i="2"/>
  <c r="L29" i="2"/>
  <c r="L14" i="2"/>
  <c r="N547" i="2"/>
  <c r="L547" i="2"/>
  <c r="L527" i="2"/>
  <c r="N507" i="2"/>
  <c r="L507" i="2"/>
  <c r="L487" i="2"/>
  <c r="L447" i="2"/>
  <c r="L467" i="2"/>
  <c r="N467" i="2"/>
  <c r="N427" i="2"/>
  <c r="L427" i="2"/>
  <c r="L407" i="2"/>
  <c r="N387" i="2"/>
  <c r="L387" i="2"/>
  <c r="L368" i="2"/>
  <c r="L329" i="2"/>
  <c r="N349" i="2"/>
  <c r="L349" i="2"/>
  <c r="N308" i="2"/>
  <c r="L308" i="2"/>
  <c r="L288" i="2"/>
  <c r="N268" i="2"/>
  <c r="L268" i="2"/>
  <c r="L248" i="2"/>
  <c r="N228" i="2"/>
  <c r="L228" i="2"/>
  <c r="L208" i="2"/>
  <c r="N188" i="2"/>
  <c r="L188" i="2"/>
  <c r="L168" i="2"/>
  <c r="L88" i="2"/>
  <c r="N108" i="2"/>
  <c r="L108" i="2"/>
  <c r="L128" i="2"/>
  <c r="L148" i="2"/>
  <c r="N148" i="2"/>
  <c r="N67" i="2"/>
  <c r="L67" i="2"/>
  <c r="L47" i="2"/>
  <c r="L28" i="2"/>
  <c r="N28" i="2"/>
  <c r="L13" i="2"/>
  <c r="T552" i="2" l="1"/>
  <c r="T551" i="2"/>
  <c r="Q552" i="2"/>
  <c r="Q551" i="2"/>
  <c r="J265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6" i="2"/>
  <c r="J267" i="2"/>
  <c r="J252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3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1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480" i="2"/>
  <c r="J491" i="2"/>
  <c r="J472" i="2"/>
  <c r="J473" i="2"/>
  <c r="J474" i="2"/>
  <c r="J475" i="2"/>
  <c r="J476" i="2"/>
  <c r="J477" i="2"/>
  <c r="J478" i="2"/>
  <c r="J479" i="2"/>
  <c r="J481" i="2"/>
  <c r="J482" i="2"/>
  <c r="J483" i="2"/>
  <c r="J484" i="2"/>
  <c r="J485" i="2"/>
  <c r="J486" i="2"/>
  <c r="J47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5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11" i="2"/>
  <c r="J391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72" i="2"/>
  <c r="J353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12" i="2"/>
  <c r="J29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7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3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1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19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7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5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3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1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92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7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51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32" i="2"/>
  <c r="J27" i="2" l="1"/>
  <c r="J26" i="2"/>
  <c r="J25" i="2"/>
  <c r="J24" i="2"/>
  <c r="J23" i="2"/>
  <c r="J22" i="2"/>
  <c r="J21" i="2"/>
  <c r="J20" i="2"/>
  <c r="J19" i="2"/>
  <c r="J18" i="2"/>
  <c r="J17" i="2"/>
  <c r="J12" i="2"/>
  <c r="J11" i="2"/>
  <c r="J10" i="2"/>
  <c r="J9" i="2"/>
  <c r="J8" i="2"/>
  <c r="J7" i="2"/>
  <c r="J6" i="2"/>
  <c r="J5" i="2"/>
  <c r="J4" i="2"/>
  <c r="J3" i="2"/>
  <c r="H135" i="1"/>
  <c r="H136" i="1"/>
  <c r="H137" i="1"/>
  <c r="H138" i="1"/>
  <c r="F137" i="1"/>
  <c r="F138" i="1"/>
  <c r="F136" i="1"/>
  <c r="F135" i="1"/>
  <c r="H132" i="1" l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6" i="1" l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1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3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5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5" i="1"/>
  <c r="H24" i="1"/>
  <c r="H23" i="1"/>
  <c r="H22" i="1"/>
  <c r="H21" i="1"/>
  <c r="H20" i="1"/>
  <c r="H19" i="1"/>
  <c r="H18" i="1"/>
  <c r="H17" i="1"/>
  <c r="H16" i="1"/>
  <c r="H12" i="1"/>
  <c r="H11" i="1"/>
  <c r="H10" i="1"/>
  <c r="H9" i="1"/>
  <c r="H8" i="1"/>
  <c r="H7" i="1"/>
  <c r="H6" i="1"/>
  <c r="H5" i="1"/>
  <c r="H4" i="1"/>
  <c r="H82" i="1"/>
  <c r="H64" i="1"/>
  <c r="H46" i="1"/>
  <c r="H29" i="1"/>
  <c r="H15" i="1"/>
  <c r="H3" i="1"/>
  <c r="D138" i="1"/>
  <c r="D137" i="1"/>
  <c r="D136" i="1"/>
  <c r="D135" i="1"/>
</calcChain>
</file>

<file path=xl/sharedStrings.xml><?xml version="1.0" encoding="utf-8"?>
<sst xmlns="http://schemas.openxmlformats.org/spreadsheetml/2006/main" count="2691" uniqueCount="60">
  <si>
    <t>Tobj</t>
  </si>
  <si>
    <t>Tdie</t>
  </si>
  <si>
    <t>Vsensor</t>
  </si>
  <si>
    <t>,</t>
  </si>
  <si>
    <t>2. Jarryd1_Data</t>
  </si>
  <si>
    <t>2. Jarryd2_Data</t>
  </si>
  <si>
    <t>3. Josh1_Data</t>
  </si>
  <si>
    <t>3. Josh2_Data</t>
  </si>
  <si>
    <t>4. Julian1_Data</t>
  </si>
  <si>
    <t>4. Julian2_Data</t>
  </si>
  <si>
    <t>6. David2_Data</t>
  </si>
  <si>
    <t>9. Talon1_Data</t>
  </si>
  <si>
    <t>9. Talon2_Data</t>
  </si>
  <si>
    <t>10. Gerard3_Data</t>
  </si>
  <si>
    <t>11. Philipp1_Data</t>
  </si>
  <si>
    <t>11. Philipp2_Data</t>
  </si>
  <si>
    <t>14. Marga1_Data</t>
  </si>
  <si>
    <t>14. Marga2_Data</t>
  </si>
  <si>
    <t>15. Allan1_Data</t>
  </si>
  <si>
    <t>15. Allan3_Data</t>
  </si>
  <si>
    <t>Time</t>
  </si>
  <si>
    <t>Tdie STD</t>
  </si>
  <si>
    <t>Vsensor STD</t>
  </si>
  <si>
    <t>Average</t>
  </si>
  <si>
    <t>Min</t>
  </si>
  <si>
    <t>Max</t>
  </si>
  <si>
    <t>STD</t>
  </si>
  <si>
    <t>TobjActual</t>
  </si>
  <si>
    <t>6. David1_Data</t>
  </si>
  <si>
    <t>7. Dean2_Data</t>
  </si>
  <si>
    <t>7. Dean3_Data</t>
  </si>
  <si>
    <t>8. Danie1_Data</t>
  </si>
  <si>
    <t>8. Danie2_Data</t>
  </si>
  <si>
    <t>10. Gerard1_Data</t>
  </si>
  <si>
    <t>12. AndreV1_Data</t>
  </si>
  <si>
    <t>12. AndreV2_Data</t>
  </si>
  <si>
    <t>13. Tayla1_Data</t>
  </si>
  <si>
    <t>13. Tayla2_Data</t>
  </si>
  <si>
    <t>16. Maretha1_Data</t>
  </si>
  <si>
    <t>16. Maretha2_Data</t>
  </si>
  <si>
    <t>Participant A</t>
  </si>
  <si>
    <t>Participant B</t>
  </si>
  <si>
    <t>Set 1</t>
  </si>
  <si>
    <t>Set 2</t>
  </si>
  <si>
    <t>ET 100-A</t>
  </si>
  <si>
    <t>Ear-Monitor ℃</t>
  </si>
  <si>
    <t>Participant C</t>
  </si>
  <si>
    <t>TobjMCU</t>
  </si>
  <si>
    <t>Ear-Monitor A</t>
  </si>
  <si>
    <t>Original ET 100-A</t>
  </si>
  <si>
    <t>Ear-Monitor B</t>
  </si>
  <si>
    <t>Standard Error</t>
  </si>
  <si>
    <t>Error A</t>
  </si>
  <si>
    <t>All data results</t>
  </si>
  <si>
    <t>Abs Error A</t>
  </si>
  <si>
    <t>Error B</t>
  </si>
  <si>
    <t>Abs Error B</t>
  </si>
  <si>
    <t>Datasheet Cal</t>
  </si>
  <si>
    <t>Datasheet Cal Error</t>
  </si>
  <si>
    <t>Datasheet Cal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</si>
</sst>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/>
    <xf numFmtId="0" fontId="2" fillId="0" borderId="3" xfId="0" applyFont="1" applyBorder="1"/>
    <xf numFmtId="0" fontId="3" fillId="0" borderId="0" xfId="0" applyFont="1"/>
    <xf numFmtId="0" fontId="3" fillId="0" borderId="0" xfId="0" applyFont="1" applyBorder="1"/>
    <xf numFmtId="0" fontId="0" fillId="0" borderId="9" xfId="0" applyBorder="1"/>
    <xf numFmtId="165" fontId="0" fillId="0" borderId="0" xfId="0" applyNumberFormat="1"/>
    <xf numFmtId="165" fontId="0" fillId="0" borderId="0" xfId="0" applyNumberFormat="1" applyBorder="1"/>
    <xf numFmtId="165" fontId="0" fillId="0" borderId="9" xfId="0" applyNumberFormat="1" applyBorder="1"/>
    <xf numFmtId="165" fontId="0" fillId="0" borderId="1" xfId="0" applyNumberForma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2"/>
  <sheetViews>
    <sheetView topLeftCell="C1" zoomScale="70" zoomScaleNormal="70" workbookViewId="0">
      <pane ySplit="1" topLeftCell="A496" activePane="bottomLeft" state="frozen"/>
      <selection pane="bottomLeft" activeCell="V3" sqref="V3:V546"/>
    </sheetView>
  </sheetViews>
  <sheetFormatPr defaultRowHeight="14.4" x14ac:dyDescent="0.3"/>
  <cols>
    <col min="1" max="2" width="15.77734375" customWidth="1"/>
    <col min="3" max="3" width="2.6640625" customWidth="1"/>
    <col min="4" max="4" width="15.77734375" customWidth="1"/>
    <col min="5" max="5" width="2.5546875" customWidth="1"/>
    <col min="6" max="6" width="15.77734375" customWidth="1"/>
    <col min="7" max="7" width="2.5546875" customWidth="1"/>
    <col min="8" max="8" width="15.77734375" customWidth="1"/>
    <col min="9" max="9" width="2.5546875" customWidth="1"/>
    <col min="10" max="10" width="15.77734375" customWidth="1"/>
    <col min="11" max="11" width="2.5546875" customWidth="1"/>
    <col min="12" max="12" width="15.77734375" style="33" customWidth="1"/>
    <col min="13" max="13" width="2.5546875" style="33" customWidth="1"/>
    <col min="14" max="14" width="15.77734375" style="34" customWidth="1"/>
    <col min="15" max="15" width="2.5546875" style="34" customWidth="1"/>
    <col min="16" max="17" width="15.77734375" customWidth="1"/>
    <col min="18" max="18" width="2.5546875" customWidth="1"/>
    <col min="19" max="21" width="15.77734375" customWidth="1"/>
    <col min="22" max="22" width="17.88671875" customWidth="1"/>
    <col min="23" max="25" width="15.77734375" customWidth="1"/>
    <col min="26" max="26" width="16.88671875" customWidth="1"/>
    <col min="28" max="28" width="12.6640625" bestFit="1" customWidth="1"/>
  </cols>
  <sheetData>
    <row r="1" spans="1:26" s="45" customFormat="1" x14ac:dyDescent="0.3">
      <c r="A1" s="42" t="s">
        <v>20</v>
      </c>
      <c r="B1" s="42" t="s">
        <v>47</v>
      </c>
      <c r="C1" s="42"/>
      <c r="D1" s="42" t="s">
        <v>57</v>
      </c>
      <c r="E1" s="42"/>
      <c r="F1" s="43" t="s">
        <v>1</v>
      </c>
      <c r="G1" s="43"/>
      <c r="H1" s="43" t="s">
        <v>2</v>
      </c>
      <c r="I1" s="43"/>
      <c r="J1" s="42" t="s">
        <v>44</v>
      </c>
      <c r="K1" s="42"/>
      <c r="L1" s="44" t="s">
        <v>48</v>
      </c>
      <c r="M1" s="44"/>
      <c r="N1" s="44" t="s">
        <v>50</v>
      </c>
      <c r="O1" s="44"/>
      <c r="P1" s="42" t="s">
        <v>52</v>
      </c>
      <c r="Q1" s="42" t="s">
        <v>54</v>
      </c>
      <c r="R1" s="42"/>
      <c r="S1" s="42" t="s">
        <v>55</v>
      </c>
      <c r="T1" s="42" t="s">
        <v>56</v>
      </c>
      <c r="U1" s="42"/>
      <c r="V1" s="42" t="s">
        <v>58</v>
      </c>
      <c r="W1" s="42"/>
      <c r="X1" s="42"/>
      <c r="Y1" s="42"/>
      <c r="Z1" s="42" t="s">
        <v>49</v>
      </c>
    </row>
    <row r="2" spans="1:26" x14ac:dyDescent="0.3">
      <c r="A2" t="s">
        <v>4</v>
      </c>
    </row>
    <row r="3" spans="1:26" x14ac:dyDescent="0.3">
      <c r="A3">
        <v>0</v>
      </c>
      <c r="B3">
        <v>36.142792</v>
      </c>
      <c r="C3" t="s">
        <v>3</v>
      </c>
      <c r="D3">
        <v>37.322803999999998</v>
      </c>
      <c r="E3" t="s">
        <v>3</v>
      </c>
      <c r="F3">
        <v>32.81</v>
      </c>
      <c r="G3" t="s">
        <v>3</v>
      </c>
      <c r="H3">
        <v>-45</v>
      </c>
      <c r="I3" t="s">
        <v>3</v>
      </c>
      <c r="J3">
        <f>AVERAGE(Z3:Z5)</f>
        <v>36.333333333333336</v>
      </c>
      <c r="K3" t="s">
        <v>3</v>
      </c>
      <c r="L3" s="33">
        <v>37.639758999999998</v>
      </c>
      <c r="M3" s="33" t="s">
        <v>3</v>
      </c>
      <c r="P3" s="33">
        <f>J3-L3</f>
        <v>-1.3064256666666623</v>
      </c>
      <c r="Q3">
        <f>ABS(P3)</f>
        <v>1.3064256666666623</v>
      </c>
      <c r="S3" s="33"/>
      <c r="V3">
        <f>J3-D3</f>
        <v>-0.98947066666666217</v>
      </c>
      <c r="Z3">
        <v>36.200000000000003</v>
      </c>
    </row>
    <row r="4" spans="1:26" x14ac:dyDescent="0.3">
      <c r="A4">
        <v>4015</v>
      </c>
      <c r="B4">
        <v>36.210393000000003</v>
      </c>
      <c r="D4">
        <v>37.441192999999998</v>
      </c>
      <c r="E4" t="s">
        <v>3</v>
      </c>
      <c r="F4">
        <v>32.840000000000003</v>
      </c>
      <c r="G4" t="s">
        <v>3</v>
      </c>
      <c r="H4">
        <v>-42</v>
      </c>
      <c r="I4" t="s">
        <v>3</v>
      </c>
      <c r="J4">
        <f>AVERAGE(Z3:Z5)</f>
        <v>36.333333333333336</v>
      </c>
      <c r="L4" s="33">
        <v>37.634900000000002</v>
      </c>
      <c r="P4" s="33">
        <f>J4-L4</f>
        <v>-1.3015666666666661</v>
      </c>
      <c r="Q4">
        <f t="shared" ref="Q4:Q66" si="0">ABS(P4)</f>
        <v>1.3015666666666661</v>
      </c>
      <c r="S4" s="33"/>
      <c r="V4">
        <f t="shared" ref="V4:V67" si="1">J4-D4</f>
        <v>-1.1078596666666627</v>
      </c>
      <c r="Z4">
        <v>36.4</v>
      </c>
    </row>
    <row r="5" spans="1:26" x14ac:dyDescent="0.3">
      <c r="A5">
        <v>8029</v>
      </c>
      <c r="B5">
        <v>36.164026999999997</v>
      </c>
      <c r="D5">
        <v>37.352488000000001</v>
      </c>
      <c r="E5" t="s">
        <v>3</v>
      </c>
      <c r="F5">
        <v>32.840000000000003</v>
      </c>
      <c r="G5" t="s">
        <v>3</v>
      </c>
      <c r="H5">
        <v>-45</v>
      </c>
      <c r="I5" t="s">
        <v>3</v>
      </c>
      <c r="J5">
        <f>AVERAGE(Z3:Z5)</f>
        <v>36.333333333333336</v>
      </c>
      <c r="L5" s="33">
        <v>37.641199999999998</v>
      </c>
      <c r="P5" s="33">
        <f>J5-L5</f>
        <v>-1.3078666666666621</v>
      </c>
      <c r="Q5">
        <f t="shared" si="0"/>
        <v>1.3078666666666621</v>
      </c>
      <c r="S5" s="33"/>
      <c r="V5">
        <f t="shared" si="1"/>
        <v>-1.0191546666666653</v>
      </c>
      <c r="Z5">
        <v>36.4</v>
      </c>
    </row>
    <row r="6" spans="1:26" x14ac:dyDescent="0.3">
      <c r="A6">
        <v>12044</v>
      </c>
      <c r="B6">
        <v>36.238697999999999</v>
      </c>
      <c r="D6">
        <v>37.480727000000002</v>
      </c>
      <c r="E6" t="s">
        <v>3</v>
      </c>
      <c r="F6">
        <v>32.880000000000003</v>
      </c>
      <c r="G6" t="s">
        <v>3</v>
      </c>
      <c r="H6">
        <v>-42</v>
      </c>
      <c r="I6" t="s">
        <v>3</v>
      </c>
      <c r="J6">
        <f>AVERAGE(Z3:Z5)</f>
        <v>36.333333333333336</v>
      </c>
      <c r="L6" s="33">
        <v>37.636820999999998</v>
      </c>
      <c r="P6" s="33">
        <f>J6-L6</f>
        <v>-1.3034876666666619</v>
      </c>
      <c r="Q6">
        <f t="shared" si="0"/>
        <v>1.3034876666666619</v>
      </c>
      <c r="S6" s="33"/>
      <c r="V6">
        <f t="shared" si="1"/>
        <v>-1.147393666666666</v>
      </c>
    </row>
    <row r="7" spans="1:26" x14ac:dyDescent="0.3">
      <c r="A7">
        <v>16058</v>
      </c>
      <c r="B7">
        <v>36.269585999999997</v>
      </c>
      <c r="D7">
        <v>37.539797</v>
      </c>
      <c r="E7" t="s">
        <v>3</v>
      </c>
      <c r="F7">
        <v>32.880000000000003</v>
      </c>
      <c r="G7" t="s">
        <v>3</v>
      </c>
      <c r="H7">
        <v>-40</v>
      </c>
      <c r="I7" t="s">
        <v>3</v>
      </c>
      <c r="J7">
        <f>AVERAGE(Z3:Z5)</f>
        <v>36.333333333333336</v>
      </c>
      <c r="L7" s="33">
        <v>37.632621</v>
      </c>
      <c r="P7" s="33">
        <f>J7-L7</f>
        <v>-1.2992876666666646</v>
      </c>
      <c r="Q7">
        <f t="shared" si="0"/>
        <v>1.2992876666666646</v>
      </c>
      <c r="S7" s="33"/>
      <c r="V7">
        <f t="shared" si="1"/>
        <v>-1.2064636666666644</v>
      </c>
    </row>
    <row r="8" spans="1:26" x14ac:dyDescent="0.3">
      <c r="A8">
        <v>20072</v>
      </c>
      <c r="B8">
        <v>36.331335000000003</v>
      </c>
      <c r="D8">
        <v>37.657834999999999</v>
      </c>
      <c r="E8" t="s">
        <v>3</v>
      </c>
      <c r="F8">
        <v>32.880000000000003</v>
      </c>
      <c r="G8" t="s">
        <v>3</v>
      </c>
      <c r="H8">
        <v>-36</v>
      </c>
      <c r="I8" t="s">
        <v>3</v>
      </c>
      <c r="J8">
        <f>AVERAGE(Z3:Z5)</f>
        <v>36.333333333333336</v>
      </c>
      <c r="L8" s="33">
        <v>37.624220999999999</v>
      </c>
      <c r="P8" s="33">
        <f>J8-L8</f>
        <v>-1.2908876666666629</v>
      </c>
      <c r="Q8">
        <f t="shared" si="0"/>
        <v>1.2908876666666629</v>
      </c>
      <c r="S8" s="33"/>
      <c r="V8">
        <f t="shared" si="1"/>
        <v>-1.3245016666666629</v>
      </c>
    </row>
    <row r="9" spans="1:26" x14ac:dyDescent="0.3">
      <c r="A9">
        <v>48173</v>
      </c>
      <c r="B9">
        <v>36.524065999999998</v>
      </c>
      <c r="D9">
        <v>37.982146999999998</v>
      </c>
      <c r="E9" t="s">
        <v>3</v>
      </c>
      <c r="F9">
        <v>33</v>
      </c>
      <c r="G9" t="s">
        <v>3</v>
      </c>
      <c r="H9">
        <v>-29</v>
      </c>
      <c r="I9" t="s">
        <v>3</v>
      </c>
      <c r="J9">
        <f>AVERAGE(Z3:Z5)</f>
        <v>36.333333333333336</v>
      </c>
      <c r="L9" s="33">
        <v>37.615284000000003</v>
      </c>
      <c r="P9" s="33">
        <f>J9-L9</f>
        <v>-1.2819506666666669</v>
      </c>
      <c r="Q9">
        <f t="shared" si="0"/>
        <v>1.2819506666666669</v>
      </c>
      <c r="S9" s="33"/>
      <c r="V9">
        <f t="shared" si="1"/>
        <v>-1.648813666666662</v>
      </c>
    </row>
    <row r="10" spans="1:26" x14ac:dyDescent="0.3">
      <c r="A10">
        <v>52187</v>
      </c>
      <c r="B10">
        <v>36.554862</v>
      </c>
      <c r="D10">
        <v>38.040925000000001</v>
      </c>
      <c r="E10" t="s">
        <v>3</v>
      </c>
      <c r="F10">
        <v>33</v>
      </c>
      <c r="G10" t="s">
        <v>3</v>
      </c>
      <c r="H10">
        <v>-27</v>
      </c>
      <c r="I10" t="s">
        <v>3</v>
      </c>
      <c r="J10">
        <f>AVERAGE(Z3:Z5)</f>
        <v>36.333333333333336</v>
      </c>
      <c r="L10" s="33">
        <v>37.611083999999998</v>
      </c>
      <c r="P10" s="33">
        <f>J10-L10</f>
        <v>-1.2777506666666625</v>
      </c>
      <c r="Q10">
        <f t="shared" si="0"/>
        <v>1.2777506666666625</v>
      </c>
      <c r="S10" s="33"/>
      <c r="V10">
        <f t="shared" si="1"/>
        <v>-1.7075916666666657</v>
      </c>
    </row>
    <row r="11" spans="1:26" x14ac:dyDescent="0.3">
      <c r="A11">
        <v>56202</v>
      </c>
      <c r="B11">
        <v>36.606834999999997</v>
      </c>
      <c r="D11">
        <v>38.129137</v>
      </c>
      <c r="E11" t="s">
        <v>3</v>
      </c>
      <c r="F11">
        <v>33.03</v>
      </c>
      <c r="G11" t="s">
        <v>3</v>
      </c>
      <c r="H11">
        <v>-25</v>
      </c>
      <c r="I11" t="s">
        <v>3</v>
      </c>
      <c r="J11">
        <f>AVERAGE(Z3:Z5)</f>
        <v>36.333333333333336</v>
      </c>
      <c r="L11" s="33">
        <v>37.608325000000001</v>
      </c>
      <c r="P11" s="33">
        <f>J11-L11</f>
        <v>-1.274991666666665</v>
      </c>
      <c r="Q11">
        <f t="shared" si="0"/>
        <v>1.274991666666665</v>
      </c>
      <c r="S11" s="33"/>
      <c r="V11">
        <f t="shared" si="1"/>
        <v>-1.7958036666666644</v>
      </c>
    </row>
    <row r="12" spans="1:26" s="32" customFormat="1" x14ac:dyDescent="0.3">
      <c r="A12" s="32">
        <v>60216</v>
      </c>
      <c r="B12" s="32">
        <v>36.622222000000001</v>
      </c>
      <c r="D12" s="32">
        <v>38.158487999999998</v>
      </c>
      <c r="E12" s="32" t="s">
        <v>3</v>
      </c>
      <c r="F12" s="32">
        <v>33.03</v>
      </c>
      <c r="G12" s="32" t="s">
        <v>3</v>
      </c>
      <c r="H12" s="32">
        <v>-24</v>
      </c>
      <c r="I12" s="32" t="s">
        <v>3</v>
      </c>
      <c r="J12" s="32">
        <f>AVERAGE(Z3:Z5)</f>
        <v>36.333333333333336</v>
      </c>
      <c r="L12" s="35">
        <v>37.606225000000002</v>
      </c>
      <c r="M12" s="35"/>
      <c r="N12" s="35"/>
      <c r="O12" s="34"/>
      <c r="P12" s="33">
        <f>J12-L12</f>
        <v>-1.2728916666666663</v>
      </c>
      <c r="Q12">
        <f t="shared" si="0"/>
        <v>1.2728916666666663</v>
      </c>
      <c r="R12"/>
      <c r="S12" s="33"/>
      <c r="T12"/>
      <c r="U12"/>
      <c r="V12">
        <f t="shared" si="1"/>
        <v>-1.8251546666666627</v>
      </c>
      <c r="W12"/>
      <c r="X12"/>
    </row>
    <row r="13" spans="1:26" x14ac:dyDescent="0.3">
      <c r="J13" t="s">
        <v>23</v>
      </c>
      <c r="L13" s="33">
        <f t="shared" ref="L13" si="2">AVERAGE(L3:L12)</f>
        <v>37.625043999999995</v>
      </c>
      <c r="P13" s="33"/>
      <c r="S13" s="33"/>
      <c r="V13" t="e">
        <f t="shared" si="1"/>
        <v>#VALUE!</v>
      </c>
    </row>
    <row r="14" spans="1:26" x14ac:dyDescent="0.3">
      <c r="J14" t="s">
        <v>51</v>
      </c>
      <c r="L14" s="33">
        <f>(STDEV(L3:L12))/(SQRT(COUNT(L3:L12)))</f>
        <v>4.3401141894856953E-3</v>
      </c>
      <c r="P14" s="33"/>
      <c r="S14" s="33"/>
      <c r="V14" t="e">
        <f t="shared" si="1"/>
        <v>#VALUE!</v>
      </c>
    </row>
    <row r="15" spans="1:26" x14ac:dyDescent="0.3">
      <c r="P15" s="33"/>
      <c r="S15" s="33"/>
      <c r="V15">
        <f t="shared" si="1"/>
        <v>0</v>
      </c>
    </row>
    <row r="16" spans="1:26" x14ac:dyDescent="0.3">
      <c r="A16" t="s">
        <v>5</v>
      </c>
      <c r="P16" s="33"/>
      <c r="S16" s="33"/>
      <c r="V16">
        <f t="shared" si="1"/>
        <v>0</v>
      </c>
    </row>
    <row r="17" spans="1:26" x14ac:dyDescent="0.3">
      <c r="A17">
        <v>0</v>
      </c>
      <c r="B17">
        <v>37.013637000000003</v>
      </c>
      <c r="D17">
        <v>38.812775999999999</v>
      </c>
      <c r="E17" t="s">
        <v>3</v>
      </c>
      <c r="F17">
        <v>33.28</v>
      </c>
      <c r="G17" t="s">
        <v>3</v>
      </c>
      <c r="H17">
        <v>-10</v>
      </c>
      <c r="I17" t="s">
        <v>3</v>
      </c>
      <c r="J17">
        <f>AVERAGE(Z17:Z19)</f>
        <v>36.366666666666667</v>
      </c>
      <c r="L17" s="33">
        <v>37.588833000000001</v>
      </c>
      <c r="N17" s="34">
        <v>36.117122000000002</v>
      </c>
      <c r="P17" s="33">
        <f>J17-L17</f>
        <v>-1.2221663333333339</v>
      </c>
      <c r="Q17">
        <f t="shared" si="0"/>
        <v>1.2221663333333339</v>
      </c>
      <c r="S17" s="33">
        <f t="shared" ref="S17:S66" si="3">J17-N17</f>
        <v>0.24954466666666519</v>
      </c>
      <c r="T17">
        <f>ABS(S17)</f>
        <v>0.24954466666666519</v>
      </c>
      <c r="V17">
        <f t="shared" si="1"/>
        <v>-2.4461093333333324</v>
      </c>
      <c r="Z17">
        <v>36.1</v>
      </c>
    </row>
    <row r="18" spans="1:26" x14ac:dyDescent="0.3">
      <c r="A18">
        <v>8028</v>
      </c>
      <c r="B18">
        <v>37.084370999999997</v>
      </c>
      <c r="D18">
        <v>38.958314999999999</v>
      </c>
      <c r="E18" t="s">
        <v>3</v>
      </c>
      <c r="F18">
        <v>33.25</v>
      </c>
      <c r="G18" t="s">
        <v>3</v>
      </c>
      <c r="H18">
        <v>-4</v>
      </c>
      <c r="I18" t="s">
        <v>3</v>
      </c>
      <c r="J18">
        <f>AVERAGE(Z17:Z19)</f>
        <v>36.366666666666667</v>
      </c>
      <c r="L18" s="33">
        <v>37.574792000000002</v>
      </c>
      <c r="N18" s="34">
        <v>36.103081000000003</v>
      </c>
      <c r="P18" s="33">
        <f>J18-L18</f>
        <v>-1.208125333333335</v>
      </c>
      <c r="Q18">
        <f t="shared" si="0"/>
        <v>1.208125333333335</v>
      </c>
      <c r="S18" s="33">
        <f t="shared" si="3"/>
        <v>0.26358566666666405</v>
      </c>
      <c r="T18">
        <f t="shared" ref="T18:T66" si="4">ABS(S18)</f>
        <v>0.26358566666666405</v>
      </c>
      <c r="V18">
        <f t="shared" si="1"/>
        <v>-2.5916483333333318</v>
      </c>
      <c r="Z18">
        <v>36.4</v>
      </c>
    </row>
    <row r="19" spans="1:26" x14ac:dyDescent="0.3">
      <c r="A19">
        <v>16057</v>
      </c>
      <c r="B19">
        <v>37.090207999999997</v>
      </c>
      <c r="D19">
        <v>38.958444999999998</v>
      </c>
      <c r="E19" t="s">
        <v>3</v>
      </c>
      <c r="F19">
        <v>33.28</v>
      </c>
      <c r="G19" t="s">
        <v>3</v>
      </c>
      <c r="H19">
        <v>-5</v>
      </c>
      <c r="I19" t="s">
        <v>3</v>
      </c>
      <c r="J19">
        <f>AVERAGE(Z17:Z19)</f>
        <v>36.366666666666667</v>
      </c>
      <c r="L19" s="33">
        <v>37.578333000000001</v>
      </c>
      <c r="N19" s="34">
        <v>36.106622000000002</v>
      </c>
      <c r="P19" s="33">
        <f>J19-L19</f>
        <v>-1.2116663333333335</v>
      </c>
      <c r="Q19">
        <f t="shared" si="0"/>
        <v>1.2116663333333335</v>
      </c>
      <c r="S19" s="33">
        <f t="shared" si="3"/>
        <v>0.26004466666666559</v>
      </c>
      <c r="T19">
        <f t="shared" si="4"/>
        <v>0.26004466666666559</v>
      </c>
      <c r="V19">
        <f t="shared" si="1"/>
        <v>-2.5917783333333304</v>
      </c>
      <c r="Z19">
        <v>36.6</v>
      </c>
    </row>
    <row r="20" spans="1:26" x14ac:dyDescent="0.3">
      <c r="A20">
        <v>20072</v>
      </c>
      <c r="B20">
        <v>37.151423999999999</v>
      </c>
      <c r="D20">
        <v>39.074834000000003</v>
      </c>
      <c r="E20" t="s">
        <v>3</v>
      </c>
      <c r="F20">
        <v>33.28</v>
      </c>
      <c r="G20" t="s">
        <v>3</v>
      </c>
      <c r="H20">
        <v>-1</v>
      </c>
      <c r="I20" t="s">
        <v>3</v>
      </c>
      <c r="J20">
        <f>AVERAGE(Z17:Z19)</f>
        <v>36.366666666666667</v>
      </c>
      <c r="L20" s="33">
        <v>37.569932999999999</v>
      </c>
      <c r="N20" s="34">
        <v>36.098222</v>
      </c>
      <c r="P20" s="33">
        <f>J20-L20</f>
        <v>-1.2032663333333318</v>
      </c>
      <c r="Q20">
        <f t="shared" si="0"/>
        <v>1.2032663333333318</v>
      </c>
      <c r="S20" s="33">
        <f t="shared" si="3"/>
        <v>0.26844466666666733</v>
      </c>
      <c r="T20">
        <f t="shared" si="4"/>
        <v>0.26844466666666733</v>
      </c>
      <c r="V20">
        <f t="shared" si="1"/>
        <v>-2.7081673333333356</v>
      </c>
    </row>
    <row r="21" spans="1:26" x14ac:dyDescent="0.3">
      <c r="A21">
        <v>24087</v>
      </c>
      <c r="B21">
        <v>37.111361000000002</v>
      </c>
      <c r="D21">
        <v>38.987690000000001</v>
      </c>
      <c r="E21" t="s">
        <v>3</v>
      </c>
      <c r="F21">
        <v>33.31</v>
      </c>
      <c r="G21" t="s">
        <v>3</v>
      </c>
      <c r="H21">
        <v>-5</v>
      </c>
      <c r="I21" t="s">
        <v>3</v>
      </c>
      <c r="J21">
        <f>AVERAGE(Z17:Z19)</f>
        <v>36.366666666666667</v>
      </c>
      <c r="L21" s="33">
        <v>37.579774</v>
      </c>
      <c r="N21" s="34">
        <v>36.108063000000001</v>
      </c>
      <c r="P21" s="33">
        <f>J21-L21</f>
        <v>-1.2131073333333333</v>
      </c>
      <c r="Q21">
        <f t="shared" si="0"/>
        <v>1.2131073333333333</v>
      </c>
      <c r="S21" s="33">
        <f t="shared" si="3"/>
        <v>0.25860366666666579</v>
      </c>
      <c r="T21">
        <f t="shared" si="4"/>
        <v>0.25860366666666579</v>
      </c>
      <c r="V21">
        <f t="shared" si="1"/>
        <v>-2.6210233333333335</v>
      </c>
    </row>
    <row r="22" spans="1:26" x14ac:dyDescent="0.3">
      <c r="A22">
        <v>28101</v>
      </c>
      <c r="B22">
        <v>37.120820000000002</v>
      </c>
      <c r="D22">
        <v>39.016655999999998</v>
      </c>
      <c r="E22" t="s">
        <v>3</v>
      </c>
      <c r="F22">
        <v>33.28</v>
      </c>
      <c r="G22" t="s">
        <v>3</v>
      </c>
      <c r="H22">
        <v>-3</v>
      </c>
      <c r="I22" t="s">
        <v>3</v>
      </c>
      <c r="J22">
        <f>AVERAGE(Z17:Z19)</f>
        <v>36.366666666666667</v>
      </c>
      <c r="L22" s="33">
        <v>37.574133000000003</v>
      </c>
      <c r="N22" s="34">
        <v>36.102421999999997</v>
      </c>
      <c r="P22" s="33">
        <f>J22-L22</f>
        <v>-1.2074663333333362</v>
      </c>
      <c r="Q22">
        <f t="shared" si="0"/>
        <v>1.2074663333333362</v>
      </c>
      <c r="S22" s="33">
        <f t="shared" si="3"/>
        <v>0.26424466666667001</v>
      </c>
      <c r="T22">
        <f t="shared" si="4"/>
        <v>0.26424466666667001</v>
      </c>
      <c r="V22">
        <f t="shared" si="1"/>
        <v>-2.6499893333333304</v>
      </c>
    </row>
    <row r="23" spans="1:26" x14ac:dyDescent="0.3">
      <c r="A23">
        <v>32116</v>
      </c>
      <c r="B23">
        <v>37.136122999999998</v>
      </c>
      <c r="D23">
        <v>39.045749000000001</v>
      </c>
      <c r="E23" t="s">
        <v>3</v>
      </c>
      <c r="F23">
        <v>33.28</v>
      </c>
      <c r="G23" t="s">
        <v>3</v>
      </c>
      <c r="H23">
        <v>-2</v>
      </c>
      <c r="I23" t="s">
        <v>3</v>
      </c>
      <c r="J23">
        <f>AVERAGE(Z17:Z19)</f>
        <v>36.366666666666667</v>
      </c>
      <c r="L23" s="33">
        <v>37.572032999999998</v>
      </c>
      <c r="N23" s="34">
        <v>36.100321999999998</v>
      </c>
      <c r="P23" s="33">
        <f>J23-L23</f>
        <v>-1.2053663333333304</v>
      </c>
      <c r="Q23">
        <f t="shared" si="0"/>
        <v>1.2053663333333304</v>
      </c>
      <c r="S23" s="33">
        <f t="shared" si="3"/>
        <v>0.26634466666666867</v>
      </c>
      <c r="T23">
        <f t="shared" si="4"/>
        <v>0.26634466666666867</v>
      </c>
      <c r="V23">
        <f t="shared" si="1"/>
        <v>-2.6790823333333336</v>
      </c>
    </row>
    <row r="24" spans="1:26" x14ac:dyDescent="0.3">
      <c r="A24">
        <v>36130</v>
      </c>
      <c r="B24">
        <v>37.172561000000002</v>
      </c>
      <c r="D24">
        <v>39.104042</v>
      </c>
      <c r="E24" t="s">
        <v>3</v>
      </c>
      <c r="F24">
        <v>33.31</v>
      </c>
      <c r="G24" t="s">
        <v>3</v>
      </c>
      <c r="H24">
        <v>-1</v>
      </c>
      <c r="I24" t="s">
        <v>3</v>
      </c>
      <c r="J24">
        <f>AVERAGE(Z17:Z19)</f>
        <v>36.366666666666667</v>
      </c>
      <c r="L24" s="33">
        <v>37.571373999999999</v>
      </c>
      <c r="N24" s="34">
        <v>36.099663</v>
      </c>
      <c r="P24" s="33">
        <f>J24-L24</f>
        <v>-1.2047073333333316</v>
      </c>
      <c r="Q24">
        <f t="shared" si="0"/>
        <v>1.2047073333333316</v>
      </c>
      <c r="S24" s="33">
        <f t="shared" si="3"/>
        <v>0.26700366666666753</v>
      </c>
      <c r="T24">
        <f t="shared" si="4"/>
        <v>0.26700366666666753</v>
      </c>
      <c r="V24">
        <f t="shared" si="1"/>
        <v>-2.7373753333333326</v>
      </c>
    </row>
    <row r="25" spans="1:26" x14ac:dyDescent="0.3">
      <c r="A25">
        <v>40144</v>
      </c>
      <c r="B25">
        <v>37.172561000000002</v>
      </c>
      <c r="D25">
        <v>39.104042</v>
      </c>
      <c r="E25" t="s">
        <v>3</v>
      </c>
      <c r="F25">
        <v>33.31</v>
      </c>
      <c r="G25" t="s">
        <v>3</v>
      </c>
      <c r="H25">
        <v>-1</v>
      </c>
      <c r="I25" t="s">
        <v>3</v>
      </c>
      <c r="J25">
        <f>AVERAGE(Z17:Z19)</f>
        <v>36.366666666666667</v>
      </c>
      <c r="L25" s="33">
        <v>37.571373999999999</v>
      </c>
      <c r="N25" s="34">
        <v>36.099663</v>
      </c>
      <c r="P25" s="33">
        <f>J25-L25</f>
        <v>-1.2047073333333316</v>
      </c>
      <c r="Q25">
        <f t="shared" si="0"/>
        <v>1.2047073333333316</v>
      </c>
      <c r="S25" s="33">
        <f t="shared" si="3"/>
        <v>0.26700366666666753</v>
      </c>
      <c r="T25">
        <f t="shared" si="4"/>
        <v>0.26700366666666753</v>
      </c>
      <c r="V25">
        <f t="shared" si="1"/>
        <v>-2.7373753333333326</v>
      </c>
    </row>
    <row r="26" spans="1:26" x14ac:dyDescent="0.3">
      <c r="A26">
        <v>48173</v>
      </c>
      <c r="B26">
        <v>37.187855999999996</v>
      </c>
      <c r="D26">
        <v>39.133110000000002</v>
      </c>
      <c r="E26" t="s">
        <v>3</v>
      </c>
      <c r="F26">
        <v>33.31</v>
      </c>
      <c r="G26" t="s">
        <v>3</v>
      </c>
      <c r="H26">
        <v>0</v>
      </c>
      <c r="I26" t="s">
        <v>3</v>
      </c>
      <c r="J26">
        <f>AVERAGE(Z17:Z19)</f>
        <v>36.366666666666667</v>
      </c>
      <c r="L26" s="33">
        <v>37.569274</v>
      </c>
      <c r="N26" s="34">
        <v>36.097563000000001</v>
      </c>
      <c r="P26" s="33">
        <f>J26-L26</f>
        <v>-1.2026073333333329</v>
      </c>
      <c r="Q26">
        <f t="shared" si="0"/>
        <v>1.2026073333333329</v>
      </c>
      <c r="S26" s="33">
        <f t="shared" si="3"/>
        <v>0.26910366666666619</v>
      </c>
      <c r="T26">
        <f t="shared" si="4"/>
        <v>0.26910366666666619</v>
      </c>
      <c r="V26">
        <f t="shared" si="1"/>
        <v>-2.7664433333333349</v>
      </c>
    </row>
    <row r="27" spans="1:26" s="4" customFormat="1" ht="15" thickBot="1" x14ac:dyDescent="0.35">
      <c r="A27" s="4">
        <v>52187</v>
      </c>
      <c r="B27" s="4">
        <v>37.172561000000002</v>
      </c>
      <c r="D27" s="4">
        <v>39.104042</v>
      </c>
      <c r="E27" s="4" t="s">
        <v>3</v>
      </c>
      <c r="F27" s="4">
        <v>33.31</v>
      </c>
      <c r="G27" s="4" t="s">
        <v>3</v>
      </c>
      <c r="H27" s="4">
        <v>-1</v>
      </c>
      <c r="I27" s="4" t="s">
        <v>3</v>
      </c>
      <c r="J27" s="4">
        <f>AVERAGE(Z17:Z19)</f>
        <v>36.366666666666667</v>
      </c>
      <c r="L27" s="36">
        <v>37.571373999999999</v>
      </c>
      <c r="M27" s="36"/>
      <c r="N27" s="36">
        <v>36.099663</v>
      </c>
      <c r="O27" s="34"/>
      <c r="P27" s="33">
        <f>J27-L27</f>
        <v>-1.2047073333333316</v>
      </c>
      <c r="Q27">
        <f t="shared" si="0"/>
        <v>1.2047073333333316</v>
      </c>
      <c r="R27"/>
      <c r="S27" s="33">
        <f t="shared" si="3"/>
        <v>0.26700366666666753</v>
      </c>
      <c r="T27">
        <f t="shared" si="4"/>
        <v>0.26700366666666753</v>
      </c>
      <c r="U27"/>
      <c r="V27">
        <f t="shared" si="1"/>
        <v>-2.7373753333333326</v>
      </c>
      <c r="W27"/>
      <c r="X27"/>
    </row>
    <row r="28" spans="1:26" s="1" customFormat="1" x14ac:dyDescent="0.3">
      <c r="J28" t="s">
        <v>23</v>
      </c>
      <c r="L28" s="33">
        <f>AVERAGE(L17:L27)</f>
        <v>37.574656999999995</v>
      </c>
      <c r="M28" s="33"/>
      <c r="N28" s="33">
        <f t="shared" ref="N28" si="5">AVERAGE(N17:N27)</f>
        <v>36.102946000000003</v>
      </c>
      <c r="O28" s="33"/>
      <c r="P28" s="33"/>
      <c r="Q28"/>
      <c r="R28"/>
      <c r="S28" s="33"/>
      <c r="T28"/>
      <c r="U28"/>
      <c r="V28" t="e">
        <f t="shared" si="1"/>
        <v>#VALUE!</v>
      </c>
      <c r="W28"/>
      <c r="X28"/>
    </row>
    <row r="29" spans="1:26" s="1" customFormat="1" x14ac:dyDescent="0.3">
      <c r="J29" t="s">
        <v>51</v>
      </c>
      <c r="L29" s="33">
        <f>(STDEV(L17:L27))/(SQRT(COUNT(L17:L27)))</f>
        <v>1.7358805729764729E-3</v>
      </c>
      <c r="M29" s="33"/>
      <c r="N29" s="33">
        <f>(STDEV(N17:N27))/(SQRT(COUNT(N17:N27)))</f>
        <v>1.7358805729764922E-3</v>
      </c>
      <c r="O29" s="33"/>
      <c r="P29" s="33"/>
      <c r="Q29"/>
      <c r="R29"/>
      <c r="S29" s="33"/>
      <c r="T29"/>
      <c r="U29"/>
      <c r="V29" t="e">
        <f t="shared" si="1"/>
        <v>#VALUE!</v>
      </c>
      <c r="W29"/>
      <c r="X29"/>
    </row>
    <row r="30" spans="1:26" x14ac:dyDescent="0.3">
      <c r="P30" s="33"/>
      <c r="S30" s="33"/>
      <c r="V30">
        <f t="shared" si="1"/>
        <v>0</v>
      </c>
    </row>
    <row r="31" spans="1:26" x14ac:dyDescent="0.3">
      <c r="A31" t="s">
        <v>6</v>
      </c>
      <c r="P31" s="33"/>
      <c r="S31" s="33"/>
      <c r="V31">
        <f t="shared" si="1"/>
        <v>0</v>
      </c>
    </row>
    <row r="32" spans="1:26" x14ac:dyDescent="0.3">
      <c r="A32">
        <v>0</v>
      </c>
      <c r="B32">
        <v>37.272114000000002</v>
      </c>
      <c r="D32">
        <v>39.383848</v>
      </c>
      <c r="E32" t="s">
        <v>3</v>
      </c>
      <c r="F32">
        <v>33.06</v>
      </c>
      <c r="G32" t="s">
        <v>3</v>
      </c>
      <c r="H32">
        <v>17</v>
      </c>
      <c r="I32" t="s">
        <v>3</v>
      </c>
      <c r="J32">
        <f>AVERAGE($Z$33:$Z$34)</f>
        <v>37.650000000000006</v>
      </c>
      <c r="K32" t="s">
        <v>3</v>
      </c>
      <c r="L32" s="33">
        <v>37.521566</v>
      </c>
      <c r="M32" s="33" t="s">
        <v>3</v>
      </c>
      <c r="P32" s="33">
        <f>J32-L32</f>
        <v>0.12843400000000571</v>
      </c>
      <c r="Q32">
        <f t="shared" si="0"/>
        <v>0.12843400000000571</v>
      </c>
      <c r="S32" s="33"/>
      <c r="V32">
        <f t="shared" si="1"/>
        <v>-1.7338479999999947</v>
      </c>
      <c r="Z32">
        <v>36.700000000000003</v>
      </c>
    </row>
    <row r="33" spans="1:26" x14ac:dyDescent="0.3">
      <c r="A33">
        <v>4014</v>
      </c>
      <c r="B33">
        <v>37.247281999999998</v>
      </c>
      <c r="D33">
        <v>39.325910999999998</v>
      </c>
      <c r="E33" t="s">
        <v>3</v>
      </c>
      <c r="F33">
        <v>33.090000000000003</v>
      </c>
      <c r="G33" t="s">
        <v>3</v>
      </c>
      <c r="H33">
        <v>14</v>
      </c>
      <c r="I33" t="s">
        <v>3</v>
      </c>
      <c r="J33">
        <f t="shared" ref="J33:J46" si="6">AVERAGE($Z$33:$Z$34)</f>
        <v>37.650000000000006</v>
      </c>
      <c r="L33" s="33">
        <v>37.529307000000003</v>
      </c>
      <c r="P33" s="33">
        <f>J33-L33</f>
        <v>0.12069300000000283</v>
      </c>
      <c r="Q33">
        <f t="shared" si="0"/>
        <v>0.12069300000000283</v>
      </c>
      <c r="S33" s="33"/>
      <c r="V33">
        <f t="shared" si="1"/>
        <v>-1.6759109999999922</v>
      </c>
      <c r="Z33">
        <v>37.700000000000003</v>
      </c>
    </row>
    <row r="34" spans="1:26" x14ac:dyDescent="0.3">
      <c r="A34">
        <v>8028</v>
      </c>
      <c r="B34">
        <v>37.326957</v>
      </c>
      <c r="D34">
        <v>39.451777999999997</v>
      </c>
      <c r="E34" t="s">
        <v>3</v>
      </c>
      <c r="F34">
        <v>33.159999999999997</v>
      </c>
      <c r="G34" t="s">
        <v>3</v>
      </c>
      <c r="H34">
        <v>16</v>
      </c>
      <c r="I34" t="s">
        <v>3</v>
      </c>
      <c r="J34">
        <f t="shared" si="6"/>
        <v>37.650000000000006</v>
      </c>
      <c r="L34" s="33">
        <v>37.528469000000001</v>
      </c>
      <c r="P34" s="33">
        <f>J34-L34</f>
        <v>0.1215310000000045</v>
      </c>
      <c r="Q34">
        <f t="shared" si="0"/>
        <v>0.1215310000000045</v>
      </c>
      <c r="S34" s="33"/>
      <c r="V34">
        <f t="shared" si="1"/>
        <v>-1.8017779999999917</v>
      </c>
      <c r="Z34">
        <v>37.6</v>
      </c>
    </row>
    <row r="35" spans="1:26" x14ac:dyDescent="0.3">
      <c r="A35">
        <v>12043</v>
      </c>
      <c r="B35">
        <v>37.363278999999999</v>
      </c>
      <c r="D35">
        <v>39.509816000000001</v>
      </c>
      <c r="E35" t="s">
        <v>3</v>
      </c>
      <c r="F35">
        <v>33.19</v>
      </c>
      <c r="G35" t="s">
        <v>3</v>
      </c>
      <c r="H35">
        <v>17</v>
      </c>
      <c r="I35" t="s">
        <v>3</v>
      </c>
      <c r="J35">
        <f t="shared" si="6"/>
        <v>37.650000000000006</v>
      </c>
      <c r="L35" s="33">
        <v>37.527810000000002</v>
      </c>
      <c r="P35" s="33">
        <f>J35-L35</f>
        <v>0.12219000000000335</v>
      </c>
      <c r="Q35">
        <f t="shared" si="0"/>
        <v>0.12219000000000335</v>
      </c>
      <c r="S35" s="33"/>
      <c r="V35">
        <f t="shared" si="1"/>
        <v>-1.859815999999995</v>
      </c>
    </row>
    <row r="36" spans="1:26" x14ac:dyDescent="0.3">
      <c r="A36">
        <v>16057</v>
      </c>
      <c r="B36">
        <v>37.390123000000003</v>
      </c>
      <c r="D36">
        <v>39.538980000000002</v>
      </c>
      <c r="E36" t="s">
        <v>3</v>
      </c>
      <c r="F36">
        <v>33.25</v>
      </c>
      <c r="G36" t="s">
        <v>3</v>
      </c>
      <c r="H36">
        <v>16</v>
      </c>
      <c r="I36" t="s">
        <v>3</v>
      </c>
      <c r="J36">
        <f t="shared" si="6"/>
        <v>37.650000000000006</v>
      </c>
      <c r="L36" s="33">
        <v>37.532792000000001</v>
      </c>
      <c r="P36" s="33">
        <f>J36-L36</f>
        <v>0.11720800000000509</v>
      </c>
      <c r="Q36">
        <f t="shared" si="0"/>
        <v>0.11720800000000509</v>
      </c>
      <c r="S36" s="33"/>
      <c r="V36">
        <f t="shared" si="1"/>
        <v>-1.8889799999999966</v>
      </c>
    </row>
    <row r="37" spans="1:26" x14ac:dyDescent="0.3">
      <c r="A37">
        <v>20071</v>
      </c>
      <c r="B37">
        <v>37.350126000000003</v>
      </c>
      <c r="D37">
        <v>39.452201000000002</v>
      </c>
      <c r="E37" t="s">
        <v>3</v>
      </c>
      <c r="F37">
        <v>33.28</v>
      </c>
      <c r="G37" t="s">
        <v>3</v>
      </c>
      <c r="H37">
        <v>12</v>
      </c>
      <c r="I37" t="s">
        <v>3</v>
      </c>
      <c r="J37">
        <f t="shared" si="6"/>
        <v>37.650000000000006</v>
      </c>
      <c r="L37" s="33">
        <v>37.542633000000002</v>
      </c>
      <c r="P37" s="33">
        <f>J37-L37</f>
        <v>0.10736700000000354</v>
      </c>
      <c r="Q37">
        <f t="shared" si="0"/>
        <v>0.10736700000000354</v>
      </c>
      <c r="S37" s="33"/>
      <c r="V37">
        <f t="shared" si="1"/>
        <v>-1.8022009999999966</v>
      </c>
    </row>
    <row r="38" spans="1:26" x14ac:dyDescent="0.3">
      <c r="A38">
        <v>24086</v>
      </c>
      <c r="B38">
        <v>37.340676000000002</v>
      </c>
      <c r="D38">
        <v>39.423341999999998</v>
      </c>
      <c r="E38" t="s">
        <v>3</v>
      </c>
      <c r="F38">
        <v>33.31</v>
      </c>
      <c r="G38" t="s">
        <v>3</v>
      </c>
      <c r="H38">
        <v>10</v>
      </c>
      <c r="I38" t="s">
        <v>3</v>
      </c>
      <c r="J38">
        <f t="shared" si="6"/>
        <v>37.650000000000006</v>
      </c>
      <c r="L38" s="33">
        <v>37.548273999999999</v>
      </c>
      <c r="P38" s="33">
        <f>J38-L38</f>
        <v>0.10172600000000642</v>
      </c>
      <c r="Q38">
        <f t="shared" si="0"/>
        <v>0.10172600000000642</v>
      </c>
      <c r="S38" s="33"/>
      <c r="V38">
        <f t="shared" si="1"/>
        <v>-1.7733419999999924</v>
      </c>
    </row>
    <row r="39" spans="1:26" x14ac:dyDescent="0.3">
      <c r="A39">
        <v>28100</v>
      </c>
      <c r="B39">
        <v>37.588124000000001</v>
      </c>
      <c r="D39">
        <v>39.867072999999998</v>
      </c>
      <c r="E39" t="s">
        <v>3</v>
      </c>
      <c r="F39">
        <v>33.380000000000003</v>
      </c>
      <c r="G39" t="s">
        <v>3</v>
      </c>
      <c r="H39">
        <v>23</v>
      </c>
      <c r="I39" t="s">
        <v>3</v>
      </c>
      <c r="J39">
        <f t="shared" si="6"/>
        <v>37.650000000000006</v>
      </c>
      <c r="L39" s="33">
        <v>37.524335999999998</v>
      </c>
      <c r="P39" s="33">
        <f>J39-L39</f>
        <v>0.12566400000000755</v>
      </c>
      <c r="Q39">
        <f t="shared" si="0"/>
        <v>0.12566400000000755</v>
      </c>
      <c r="S39" s="33"/>
      <c r="V39">
        <f t="shared" si="1"/>
        <v>-2.2170729999999921</v>
      </c>
    </row>
    <row r="40" spans="1:26" x14ac:dyDescent="0.3">
      <c r="A40">
        <v>32114</v>
      </c>
      <c r="B40">
        <v>37.493138000000002</v>
      </c>
      <c r="D40">
        <v>39.665145000000003</v>
      </c>
      <c r="E40" t="s">
        <v>3</v>
      </c>
      <c r="F40">
        <v>33.44</v>
      </c>
      <c r="G40" t="s">
        <v>3</v>
      </c>
      <c r="H40">
        <v>14</v>
      </c>
      <c r="I40" t="s">
        <v>3</v>
      </c>
      <c r="J40">
        <f t="shared" si="6"/>
        <v>37.650000000000006</v>
      </c>
      <c r="L40" s="33">
        <v>37.546118</v>
      </c>
      <c r="P40" s="33">
        <f>J40-L40</f>
        <v>0.1038820000000058</v>
      </c>
      <c r="Q40">
        <f t="shared" si="0"/>
        <v>0.1038820000000058</v>
      </c>
      <c r="S40" s="33"/>
      <c r="V40">
        <f t="shared" si="1"/>
        <v>-2.0151449999999969</v>
      </c>
    </row>
    <row r="41" spans="1:26" x14ac:dyDescent="0.3">
      <c r="A41">
        <v>36129</v>
      </c>
      <c r="B41">
        <v>37.493138000000002</v>
      </c>
      <c r="D41">
        <v>39.665145000000003</v>
      </c>
      <c r="E41" t="s">
        <v>3</v>
      </c>
      <c r="F41">
        <v>33.44</v>
      </c>
      <c r="G41" t="s">
        <v>3</v>
      </c>
      <c r="H41">
        <v>14</v>
      </c>
      <c r="I41" t="s">
        <v>3</v>
      </c>
      <c r="J41">
        <f t="shared" si="6"/>
        <v>37.650000000000006</v>
      </c>
      <c r="L41" s="33">
        <v>37.546118</v>
      </c>
      <c r="P41" s="33">
        <f>J41-L41</f>
        <v>0.1038820000000058</v>
      </c>
      <c r="Q41">
        <f t="shared" si="0"/>
        <v>0.1038820000000058</v>
      </c>
      <c r="S41" s="33"/>
      <c r="V41">
        <f t="shared" si="1"/>
        <v>-2.0151449999999969</v>
      </c>
    </row>
    <row r="42" spans="1:26" x14ac:dyDescent="0.3">
      <c r="A42">
        <v>40143</v>
      </c>
      <c r="B42">
        <v>37.544719999999998</v>
      </c>
      <c r="D42">
        <v>39.751984999999998</v>
      </c>
      <c r="E42" t="s">
        <v>3</v>
      </c>
      <c r="F42">
        <v>33.47</v>
      </c>
      <c r="G42" t="s">
        <v>3</v>
      </c>
      <c r="H42">
        <v>16</v>
      </c>
      <c r="I42" t="s">
        <v>3</v>
      </c>
      <c r="J42">
        <f t="shared" si="6"/>
        <v>37.650000000000006</v>
      </c>
      <c r="L42" s="33">
        <v>37.543359000000002</v>
      </c>
      <c r="P42" s="33">
        <f>J42-L42</f>
        <v>0.10664100000000332</v>
      </c>
      <c r="Q42">
        <f t="shared" si="0"/>
        <v>0.10664100000000332</v>
      </c>
      <c r="S42" s="33"/>
      <c r="V42">
        <f t="shared" si="1"/>
        <v>-2.101984999999992</v>
      </c>
    </row>
    <row r="43" spans="1:26" x14ac:dyDescent="0.3">
      <c r="A43">
        <v>44157</v>
      </c>
      <c r="B43">
        <v>37.733241999999997</v>
      </c>
      <c r="D43">
        <v>40.098188</v>
      </c>
      <c r="E43" t="s">
        <v>3</v>
      </c>
      <c r="F43">
        <v>33.5</v>
      </c>
      <c r="G43" t="s">
        <v>3</v>
      </c>
      <c r="H43">
        <v>27</v>
      </c>
      <c r="I43" t="s">
        <v>3</v>
      </c>
      <c r="J43">
        <f t="shared" si="6"/>
        <v>37.650000000000006</v>
      </c>
      <c r="L43" s="33">
        <v>37.521700000000003</v>
      </c>
      <c r="P43" s="33">
        <f>J43-L43</f>
        <v>0.12830000000000297</v>
      </c>
      <c r="Q43">
        <f t="shared" si="0"/>
        <v>0.12830000000000297</v>
      </c>
      <c r="S43" s="33"/>
      <c r="V43">
        <f t="shared" si="1"/>
        <v>-2.4481879999999947</v>
      </c>
    </row>
    <row r="44" spans="1:26" x14ac:dyDescent="0.3">
      <c r="A44">
        <v>48172</v>
      </c>
      <c r="B44">
        <v>37.565821999999997</v>
      </c>
      <c r="D44">
        <v>39.781013999999999</v>
      </c>
      <c r="E44" t="s">
        <v>3</v>
      </c>
      <c r="F44">
        <v>33.5</v>
      </c>
      <c r="G44" t="s">
        <v>3</v>
      </c>
      <c r="H44">
        <v>16</v>
      </c>
      <c r="I44" t="s">
        <v>3</v>
      </c>
      <c r="J44">
        <f t="shared" si="6"/>
        <v>37.650000000000006</v>
      </c>
      <c r="L44" s="33">
        <v>37.544800000000002</v>
      </c>
      <c r="P44" s="33">
        <f>J44-L44</f>
        <v>0.10520000000000351</v>
      </c>
      <c r="Q44">
        <f t="shared" si="0"/>
        <v>0.10520000000000351</v>
      </c>
      <c r="S44" s="33"/>
      <c r="V44">
        <f t="shared" si="1"/>
        <v>-2.1310139999999933</v>
      </c>
    </row>
    <row r="45" spans="1:26" x14ac:dyDescent="0.3">
      <c r="A45">
        <v>52186</v>
      </c>
      <c r="B45">
        <v>37.541235</v>
      </c>
      <c r="D45">
        <v>39.723396000000001</v>
      </c>
      <c r="E45" t="s">
        <v>3</v>
      </c>
      <c r="F45">
        <v>33.53</v>
      </c>
      <c r="G45" t="s">
        <v>3</v>
      </c>
      <c r="H45">
        <v>13</v>
      </c>
      <c r="I45" t="s">
        <v>3</v>
      </c>
      <c r="J45">
        <f t="shared" si="6"/>
        <v>37.650000000000006</v>
      </c>
      <c r="L45" s="33">
        <v>37.55254</v>
      </c>
      <c r="P45" s="33">
        <f>J45-L45</f>
        <v>9.7460000000005209E-2</v>
      </c>
      <c r="Q45">
        <f t="shared" si="0"/>
        <v>9.7460000000005209E-2</v>
      </c>
      <c r="S45" s="33"/>
      <c r="V45">
        <f t="shared" si="1"/>
        <v>-2.0733959999999954</v>
      </c>
    </row>
    <row r="46" spans="1:26" s="32" customFormat="1" x14ac:dyDescent="0.3">
      <c r="A46" s="32">
        <v>56200</v>
      </c>
      <c r="B46" s="32">
        <v>37.495519000000002</v>
      </c>
      <c r="D46" s="32">
        <v>39.636682</v>
      </c>
      <c r="E46" s="32" t="s">
        <v>3</v>
      </c>
      <c r="F46" s="32">
        <v>33.53</v>
      </c>
      <c r="G46" s="32" t="s">
        <v>3</v>
      </c>
      <c r="H46" s="32">
        <v>10</v>
      </c>
      <c r="I46" s="32" t="s">
        <v>3</v>
      </c>
      <c r="J46" s="32">
        <f t="shared" si="6"/>
        <v>37.650000000000006</v>
      </c>
      <c r="L46" s="35">
        <v>37.558839999999996</v>
      </c>
      <c r="M46" s="35"/>
      <c r="N46" s="35"/>
      <c r="O46" s="34"/>
      <c r="P46" s="33">
        <f>J46-L46</f>
        <v>9.1160000000009234E-2</v>
      </c>
      <c r="Q46">
        <f t="shared" si="0"/>
        <v>9.1160000000009234E-2</v>
      </c>
      <c r="R46"/>
      <c r="S46" s="33"/>
      <c r="T46"/>
      <c r="U46"/>
      <c r="V46">
        <f t="shared" si="1"/>
        <v>-1.9866819999999947</v>
      </c>
      <c r="W46"/>
      <c r="X46"/>
    </row>
    <row r="47" spans="1:26" s="1" customFormat="1" x14ac:dyDescent="0.3">
      <c r="J47" t="s">
        <v>23</v>
      </c>
      <c r="L47" s="33">
        <f>AVERAGE(L32:L46)</f>
        <v>37.537910799999999</v>
      </c>
      <c r="M47" s="34"/>
      <c r="N47" s="34"/>
      <c r="O47" s="34"/>
      <c r="P47" s="33"/>
      <c r="Q47"/>
      <c r="R47"/>
      <c r="S47" s="33"/>
      <c r="T47"/>
      <c r="U47"/>
      <c r="V47" t="e">
        <f t="shared" si="1"/>
        <v>#VALUE!</v>
      </c>
      <c r="W47"/>
      <c r="X47"/>
    </row>
    <row r="48" spans="1:26" x14ac:dyDescent="0.3">
      <c r="J48" t="s">
        <v>51</v>
      </c>
      <c r="L48" s="33">
        <f>(STDEV(L32:L46))/(SQRT(COUNT(L32:L46)))</f>
        <v>3.0854645173162996E-3</v>
      </c>
      <c r="P48" s="33"/>
      <c r="S48" s="33"/>
      <c r="V48" t="e">
        <f t="shared" si="1"/>
        <v>#VALUE!</v>
      </c>
    </row>
    <row r="49" spans="1:26" x14ac:dyDescent="0.3">
      <c r="P49" s="33"/>
      <c r="S49" s="33"/>
      <c r="V49">
        <f t="shared" si="1"/>
        <v>0</v>
      </c>
    </row>
    <row r="50" spans="1:26" x14ac:dyDescent="0.3">
      <c r="A50" t="s">
        <v>7</v>
      </c>
      <c r="P50" s="33"/>
      <c r="S50" s="33"/>
      <c r="V50">
        <f t="shared" si="1"/>
        <v>0</v>
      </c>
    </row>
    <row r="51" spans="1:26" x14ac:dyDescent="0.3">
      <c r="A51">
        <v>0</v>
      </c>
      <c r="B51">
        <v>36.953676999999999</v>
      </c>
      <c r="D51">
        <v>38.333779</v>
      </c>
      <c r="E51" t="s">
        <v>3</v>
      </c>
      <c r="F51">
        <v>34.25</v>
      </c>
      <c r="G51" t="s">
        <v>3</v>
      </c>
      <c r="H51">
        <v>-59</v>
      </c>
      <c r="I51" t="s">
        <v>3</v>
      </c>
      <c r="J51">
        <f>AVERAGE($Z$52:$Z$53)</f>
        <v>37.4</v>
      </c>
      <c r="L51" s="33">
        <v>37.738321999999997</v>
      </c>
      <c r="N51" s="33">
        <v>37.670411000000001</v>
      </c>
      <c r="O51" s="33"/>
      <c r="P51" s="33">
        <f>J51-L51</f>
        <v>-0.33832199999999801</v>
      </c>
      <c r="Q51">
        <f t="shared" si="0"/>
        <v>0.33832199999999801</v>
      </c>
      <c r="S51" s="33">
        <f t="shared" si="3"/>
        <v>-0.27041100000000284</v>
      </c>
      <c r="T51">
        <f t="shared" si="4"/>
        <v>0.27041100000000284</v>
      </c>
      <c r="V51">
        <f t="shared" si="1"/>
        <v>-0.93377900000000125</v>
      </c>
      <c r="Z51">
        <v>36.4</v>
      </c>
    </row>
    <row r="52" spans="1:26" x14ac:dyDescent="0.3">
      <c r="A52">
        <v>4014</v>
      </c>
      <c r="B52">
        <v>36.769891000000001</v>
      </c>
      <c r="D52">
        <v>37.982070999999998</v>
      </c>
      <c r="E52" t="s">
        <v>3</v>
      </c>
      <c r="F52">
        <v>34.25</v>
      </c>
      <c r="G52" t="s">
        <v>3</v>
      </c>
      <c r="H52">
        <v>-71</v>
      </c>
      <c r="I52" t="s">
        <v>3</v>
      </c>
      <c r="J52">
        <f t="shared" ref="J52:J66" si="7">AVERAGE($Z$52:$Z$53)</f>
        <v>37.4</v>
      </c>
      <c r="L52" s="33">
        <v>37.763522000000002</v>
      </c>
      <c r="N52" s="33">
        <v>37.695611</v>
      </c>
      <c r="O52" s="33"/>
      <c r="P52" s="33">
        <f>J52-L52</f>
        <v>-0.36352200000000323</v>
      </c>
      <c r="Q52">
        <f t="shared" si="0"/>
        <v>0.36352200000000323</v>
      </c>
      <c r="S52" s="33">
        <f t="shared" si="3"/>
        <v>-0.29561100000000096</v>
      </c>
      <c r="T52">
        <f t="shared" si="4"/>
        <v>0.29561100000000096</v>
      </c>
      <c r="V52">
        <f t="shared" si="1"/>
        <v>-0.58207099999999912</v>
      </c>
      <c r="Z52">
        <v>37.4</v>
      </c>
    </row>
    <row r="53" spans="1:26" x14ac:dyDescent="0.3">
      <c r="A53">
        <v>8013</v>
      </c>
      <c r="B53">
        <v>36.806792999999999</v>
      </c>
      <c r="D53">
        <v>38.041128</v>
      </c>
      <c r="E53" t="s">
        <v>3</v>
      </c>
      <c r="F53">
        <v>34.28</v>
      </c>
      <c r="G53" t="s">
        <v>3</v>
      </c>
      <c r="H53">
        <v>-70</v>
      </c>
      <c r="I53" t="s">
        <v>3</v>
      </c>
      <c r="J53">
        <f t="shared" si="7"/>
        <v>37.4</v>
      </c>
      <c r="L53" s="33">
        <v>37.762863000000003</v>
      </c>
      <c r="N53" s="33">
        <v>37.694952000000001</v>
      </c>
      <c r="O53" s="33"/>
      <c r="P53" s="33">
        <f>J53-L53</f>
        <v>-0.36286300000000438</v>
      </c>
      <c r="Q53">
        <f t="shared" si="0"/>
        <v>0.36286300000000438</v>
      </c>
      <c r="S53" s="33">
        <f t="shared" si="3"/>
        <v>-0.2949520000000021</v>
      </c>
      <c r="T53">
        <f t="shared" si="4"/>
        <v>0.2949520000000021</v>
      </c>
      <c r="V53">
        <f t="shared" si="1"/>
        <v>-0.64112800000000192</v>
      </c>
      <c r="Z53">
        <v>37.4</v>
      </c>
    </row>
    <row r="54" spans="1:26" x14ac:dyDescent="0.3">
      <c r="A54">
        <v>12044</v>
      </c>
      <c r="B54">
        <v>36.837434000000002</v>
      </c>
      <c r="D54">
        <v>38.099794000000003</v>
      </c>
      <c r="E54" t="s">
        <v>3</v>
      </c>
      <c r="F54">
        <v>34.28</v>
      </c>
      <c r="G54" t="s">
        <v>3</v>
      </c>
      <c r="H54">
        <v>-68</v>
      </c>
      <c r="I54" t="s">
        <v>3</v>
      </c>
      <c r="J54">
        <f t="shared" si="7"/>
        <v>37.4</v>
      </c>
      <c r="L54" s="33">
        <v>37.758662999999999</v>
      </c>
      <c r="N54" s="34">
        <v>37.690752000000003</v>
      </c>
      <c r="P54" s="33">
        <f>J54-L54</f>
        <v>-0.35866299999999995</v>
      </c>
      <c r="Q54">
        <f t="shared" si="0"/>
        <v>0.35866299999999995</v>
      </c>
      <c r="S54" s="33">
        <f t="shared" si="3"/>
        <v>-0.29075200000000478</v>
      </c>
      <c r="T54">
        <f t="shared" si="4"/>
        <v>0.29075200000000478</v>
      </c>
      <c r="V54">
        <f t="shared" si="1"/>
        <v>-0.69979400000000425</v>
      </c>
    </row>
    <row r="55" spans="1:26" x14ac:dyDescent="0.3">
      <c r="A55">
        <v>16042</v>
      </c>
      <c r="B55">
        <v>37.411717000000003</v>
      </c>
      <c r="D55">
        <v>39.207873999999997</v>
      </c>
      <c r="E55" t="s">
        <v>3</v>
      </c>
      <c r="F55">
        <v>34.25</v>
      </c>
      <c r="G55" t="s">
        <v>3</v>
      </c>
      <c r="H55">
        <v>-29</v>
      </c>
      <c r="I55" t="s">
        <v>3</v>
      </c>
      <c r="J55">
        <f t="shared" si="7"/>
        <v>37.4</v>
      </c>
      <c r="L55" s="33">
        <v>37.675322000000001</v>
      </c>
      <c r="N55" s="34">
        <v>37.607410999999999</v>
      </c>
      <c r="P55" s="33">
        <f>J55-L55</f>
        <v>-0.27532200000000273</v>
      </c>
      <c r="Q55">
        <f t="shared" si="0"/>
        <v>0.27532200000000273</v>
      </c>
      <c r="S55" s="33">
        <f t="shared" si="3"/>
        <v>-0.20741100000000046</v>
      </c>
      <c r="T55">
        <f t="shared" si="4"/>
        <v>0.20741100000000046</v>
      </c>
      <c r="V55">
        <f t="shared" si="1"/>
        <v>-1.8078739999999982</v>
      </c>
    </row>
    <row r="56" spans="1:26" x14ac:dyDescent="0.3">
      <c r="A56">
        <v>20056</v>
      </c>
      <c r="B56">
        <v>38.336865000000003</v>
      </c>
      <c r="D56">
        <v>40.962907999999999</v>
      </c>
      <c r="E56" t="s">
        <v>3</v>
      </c>
      <c r="F56">
        <v>34.25</v>
      </c>
      <c r="G56" t="s">
        <v>3</v>
      </c>
      <c r="H56">
        <v>32</v>
      </c>
      <c r="I56" t="s">
        <v>3</v>
      </c>
      <c r="J56">
        <f t="shared" si="7"/>
        <v>37.4</v>
      </c>
      <c r="L56" s="33">
        <v>37.547221999999998</v>
      </c>
      <c r="N56" s="34">
        <v>37.479311000000003</v>
      </c>
      <c r="P56" s="33">
        <f>J56-L56</f>
        <v>-0.1472219999999993</v>
      </c>
      <c r="Q56">
        <f t="shared" si="0"/>
        <v>0.1472219999999993</v>
      </c>
      <c r="S56" s="33">
        <f t="shared" si="3"/>
        <v>-7.9311000000004128E-2</v>
      </c>
      <c r="T56">
        <f t="shared" si="4"/>
        <v>7.9311000000004128E-2</v>
      </c>
      <c r="V56">
        <f t="shared" si="1"/>
        <v>-3.5629080000000002</v>
      </c>
    </row>
    <row r="57" spans="1:26" x14ac:dyDescent="0.3">
      <c r="A57">
        <v>24071</v>
      </c>
      <c r="B57">
        <v>38.149436999999999</v>
      </c>
      <c r="D57">
        <v>40.619714000000002</v>
      </c>
      <c r="E57" t="s">
        <v>3</v>
      </c>
      <c r="F57">
        <v>34.22</v>
      </c>
      <c r="G57" t="s">
        <v>3</v>
      </c>
      <c r="H57">
        <v>21</v>
      </c>
      <c r="I57" t="s">
        <v>3</v>
      </c>
      <c r="J57">
        <f t="shared" si="7"/>
        <v>37.4</v>
      </c>
      <c r="L57" s="33">
        <v>37.568880999999998</v>
      </c>
      <c r="N57" s="34">
        <v>37.500970000000002</v>
      </c>
      <c r="P57" s="33">
        <f>J57-L57</f>
        <v>-0.16888099999999895</v>
      </c>
      <c r="Q57">
        <f t="shared" si="0"/>
        <v>0.16888099999999895</v>
      </c>
      <c r="S57" s="33">
        <f t="shared" si="3"/>
        <v>-0.10097000000000378</v>
      </c>
      <c r="T57">
        <f t="shared" si="4"/>
        <v>0.10097000000000378</v>
      </c>
      <c r="V57">
        <f t="shared" si="1"/>
        <v>-3.2197140000000033</v>
      </c>
    </row>
    <row r="58" spans="1:26" x14ac:dyDescent="0.3">
      <c r="A58">
        <v>28086</v>
      </c>
      <c r="B58">
        <v>38.052551999999999</v>
      </c>
      <c r="D58">
        <v>40.447557000000003</v>
      </c>
      <c r="E58" t="s">
        <v>3</v>
      </c>
      <c r="F58">
        <v>34.19</v>
      </c>
      <c r="G58" t="s">
        <v>3</v>
      </c>
      <c r="H58">
        <v>16</v>
      </c>
      <c r="I58" t="s">
        <v>3</v>
      </c>
      <c r="J58">
        <f t="shared" si="7"/>
        <v>37.4</v>
      </c>
      <c r="L58" s="33">
        <v>37.577939999999998</v>
      </c>
      <c r="N58" s="34">
        <v>37.510029000000003</v>
      </c>
      <c r="P58" s="33">
        <f>J58-L58</f>
        <v>-0.17793999999999954</v>
      </c>
      <c r="Q58">
        <f t="shared" si="0"/>
        <v>0.17793999999999954</v>
      </c>
      <c r="S58" s="33">
        <f t="shared" si="3"/>
        <v>-0.11002900000000437</v>
      </c>
      <c r="T58">
        <f t="shared" si="4"/>
        <v>0.11002900000000437</v>
      </c>
      <c r="V58">
        <f t="shared" si="1"/>
        <v>-3.0475570000000047</v>
      </c>
    </row>
    <row r="59" spans="1:26" x14ac:dyDescent="0.3">
      <c r="A59">
        <v>32100</v>
      </c>
      <c r="B59">
        <v>37.931345</v>
      </c>
      <c r="D59">
        <v>40.217917</v>
      </c>
      <c r="E59" t="s">
        <v>3</v>
      </c>
      <c r="F59">
        <v>34.19</v>
      </c>
      <c r="G59" t="s">
        <v>3</v>
      </c>
      <c r="H59">
        <v>8</v>
      </c>
      <c r="I59" t="s">
        <v>3</v>
      </c>
      <c r="J59">
        <f t="shared" si="7"/>
        <v>37.4</v>
      </c>
      <c r="L59" s="33">
        <v>37.594740000000002</v>
      </c>
      <c r="N59" s="34">
        <v>37.526828999999999</v>
      </c>
      <c r="P59" s="33">
        <f>J59-L59</f>
        <v>-0.19474000000000302</v>
      </c>
      <c r="Q59">
        <f t="shared" si="0"/>
        <v>0.19474000000000302</v>
      </c>
      <c r="S59" s="33">
        <f t="shared" si="3"/>
        <v>-0.12682900000000075</v>
      </c>
      <c r="T59">
        <f t="shared" si="4"/>
        <v>0.12682900000000075</v>
      </c>
      <c r="V59">
        <f t="shared" si="1"/>
        <v>-2.8179170000000013</v>
      </c>
    </row>
    <row r="60" spans="1:26" x14ac:dyDescent="0.3">
      <c r="A60">
        <v>36130</v>
      </c>
      <c r="B60">
        <v>37.359831999999997</v>
      </c>
      <c r="D60">
        <v>39.120480999999998</v>
      </c>
      <c r="E60" t="s">
        <v>3</v>
      </c>
      <c r="F60">
        <v>34.22</v>
      </c>
      <c r="G60" t="s">
        <v>3</v>
      </c>
      <c r="H60">
        <v>-31</v>
      </c>
      <c r="I60" t="s">
        <v>3</v>
      </c>
      <c r="J60">
        <f t="shared" si="7"/>
        <v>37.4</v>
      </c>
      <c r="L60" s="33">
        <v>37.678080999999999</v>
      </c>
      <c r="N60" s="34">
        <v>37.610169999999997</v>
      </c>
      <c r="P60" s="33">
        <f>J60-L60</f>
        <v>-0.27808100000000024</v>
      </c>
      <c r="Q60">
        <f t="shared" si="0"/>
        <v>0.27808100000000024</v>
      </c>
      <c r="S60" s="33">
        <f t="shared" si="3"/>
        <v>-0.21016999999999797</v>
      </c>
      <c r="T60">
        <f t="shared" si="4"/>
        <v>0.21016999999999797</v>
      </c>
      <c r="V60">
        <f t="shared" si="1"/>
        <v>-1.7204809999999995</v>
      </c>
    </row>
    <row r="61" spans="1:26" x14ac:dyDescent="0.3">
      <c r="A61">
        <v>40129</v>
      </c>
      <c r="B61">
        <v>37.442180999999998</v>
      </c>
      <c r="D61">
        <v>39.265886999999999</v>
      </c>
      <c r="E61" t="s">
        <v>3</v>
      </c>
      <c r="F61">
        <v>34.25</v>
      </c>
      <c r="G61" t="s">
        <v>3</v>
      </c>
      <c r="H61">
        <v>-27</v>
      </c>
      <c r="I61" t="s">
        <v>3</v>
      </c>
      <c r="J61">
        <f t="shared" si="7"/>
        <v>37.4</v>
      </c>
      <c r="L61" s="33">
        <v>37.671121999999997</v>
      </c>
      <c r="N61" s="34">
        <v>37.603211000000002</v>
      </c>
      <c r="P61" s="33">
        <f>J61-L61</f>
        <v>-0.27112199999999831</v>
      </c>
      <c r="Q61">
        <f t="shared" si="0"/>
        <v>0.27112199999999831</v>
      </c>
      <c r="S61" s="33">
        <f t="shared" si="3"/>
        <v>-0.20321100000000314</v>
      </c>
      <c r="T61">
        <f t="shared" si="4"/>
        <v>0.20321100000000314</v>
      </c>
      <c r="V61">
        <f t="shared" si="1"/>
        <v>-1.8658870000000007</v>
      </c>
    </row>
    <row r="62" spans="1:26" x14ac:dyDescent="0.3">
      <c r="A62">
        <v>44143</v>
      </c>
      <c r="B62">
        <v>37.448355999999997</v>
      </c>
      <c r="D62">
        <v>39.266201000000002</v>
      </c>
      <c r="E62" t="s">
        <v>3</v>
      </c>
      <c r="F62">
        <v>34.28</v>
      </c>
      <c r="G62" t="s">
        <v>3</v>
      </c>
      <c r="H62">
        <v>-28</v>
      </c>
      <c r="I62" t="s">
        <v>3</v>
      </c>
      <c r="J62">
        <f t="shared" si="7"/>
        <v>37.4</v>
      </c>
      <c r="L62" s="33">
        <v>37.674663000000002</v>
      </c>
      <c r="N62" s="34">
        <v>37.606752</v>
      </c>
      <c r="P62" s="33">
        <f>J62-L62</f>
        <v>-0.27466300000000388</v>
      </c>
      <c r="Q62">
        <f t="shared" si="0"/>
        <v>0.27466300000000388</v>
      </c>
      <c r="S62" s="33">
        <f t="shared" si="3"/>
        <v>-0.2067520000000016</v>
      </c>
      <c r="T62">
        <f t="shared" si="4"/>
        <v>0.2067520000000016</v>
      </c>
      <c r="V62">
        <f t="shared" si="1"/>
        <v>-1.8662010000000038</v>
      </c>
    </row>
    <row r="63" spans="1:26" x14ac:dyDescent="0.3">
      <c r="A63">
        <v>48157</v>
      </c>
      <c r="B63">
        <v>37.767651999999998</v>
      </c>
      <c r="D63">
        <v>39.873372000000003</v>
      </c>
      <c r="E63" t="s">
        <v>3</v>
      </c>
      <c r="F63">
        <v>34.28</v>
      </c>
      <c r="G63" t="s">
        <v>3</v>
      </c>
      <c r="H63">
        <v>-7</v>
      </c>
      <c r="I63" t="s">
        <v>3</v>
      </c>
      <c r="J63">
        <f t="shared" si="7"/>
        <v>37.4</v>
      </c>
      <c r="L63" s="33">
        <v>37.630563000000002</v>
      </c>
      <c r="N63" s="33">
        <v>37.562652</v>
      </c>
      <c r="O63" s="33"/>
      <c r="P63" s="33">
        <f>J63-L63</f>
        <v>-0.23056300000000363</v>
      </c>
      <c r="Q63">
        <f t="shared" si="0"/>
        <v>0.23056300000000363</v>
      </c>
      <c r="S63" s="33">
        <f t="shared" si="3"/>
        <v>-0.16265200000000135</v>
      </c>
      <c r="T63">
        <f t="shared" si="4"/>
        <v>0.16265200000000135</v>
      </c>
      <c r="V63">
        <f t="shared" si="1"/>
        <v>-2.4733720000000048</v>
      </c>
    </row>
    <row r="64" spans="1:26" x14ac:dyDescent="0.3">
      <c r="A64">
        <v>52172</v>
      </c>
      <c r="B64">
        <v>37.500210000000003</v>
      </c>
      <c r="D64">
        <v>39.353475000000003</v>
      </c>
      <c r="E64" t="s">
        <v>3</v>
      </c>
      <c r="F64">
        <v>34.31</v>
      </c>
      <c r="G64" t="s">
        <v>3</v>
      </c>
      <c r="H64">
        <v>-26</v>
      </c>
      <c r="I64" t="s">
        <v>3</v>
      </c>
      <c r="J64">
        <f t="shared" si="7"/>
        <v>37.4</v>
      </c>
      <c r="L64" s="33">
        <v>37.671903999999998</v>
      </c>
      <c r="N64" s="33">
        <v>37.603993000000003</v>
      </c>
      <c r="O64" s="33"/>
      <c r="P64" s="33">
        <f>J64-L64</f>
        <v>-0.27190399999999926</v>
      </c>
      <c r="Q64">
        <f t="shared" si="0"/>
        <v>0.27190399999999926</v>
      </c>
      <c r="S64" s="33">
        <f t="shared" si="3"/>
        <v>-0.20399300000000409</v>
      </c>
      <c r="T64">
        <f t="shared" si="4"/>
        <v>0.20399300000000409</v>
      </c>
      <c r="V64">
        <f t="shared" si="1"/>
        <v>-1.9534750000000045</v>
      </c>
    </row>
    <row r="65" spans="1:26" x14ac:dyDescent="0.3">
      <c r="A65">
        <v>56186</v>
      </c>
      <c r="B65">
        <v>37.500210000000003</v>
      </c>
      <c r="D65">
        <v>39.353475000000003</v>
      </c>
      <c r="E65" t="s">
        <v>3</v>
      </c>
      <c r="F65">
        <v>34.31</v>
      </c>
      <c r="G65" t="s">
        <v>3</v>
      </c>
      <c r="H65">
        <v>-26</v>
      </c>
      <c r="I65" t="s">
        <v>3</v>
      </c>
      <c r="J65">
        <f t="shared" si="7"/>
        <v>37.4</v>
      </c>
      <c r="L65" s="33">
        <v>37.671903999999998</v>
      </c>
      <c r="N65" s="33">
        <v>37.603993000000003</v>
      </c>
      <c r="O65" s="33"/>
      <c r="P65" s="33">
        <f>J65-L65</f>
        <v>-0.27190399999999926</v>
      </c>
      <c r="Q65">
        <f t="shared" si="0"/>
        <v>0.27190399999999926</v>
      </c>
      <c r="S65" s="33">
        <f t="shared" si="3"/>
        <v>-0.20399300000000409</v>
      </c>
      <c r="T65">
        <f t="shared" si="4"/>
        <v>0.20399300000000409</v>
      </c>
      <c r="V65">
        <f t="shared" si="1"/>
        <v>-1.9534750000000045</v>
      </c>
    </row>
    <row r="66" spans="1:26" s="4" customFormat="1" ht="15" thickBot="1" x14ac:dyDescent="0.35">
      <c r="A66" s="4">
        <v>60201</v>
      </c>
      <c r="B66" s="4">
        <v>37.582461000000002</v>
      </c>
      <c r="D66" s="4">
        <v>39.498553000000001</v>
      </c>
      <c r="E66" s="4" t="s">
        <v>3</v>
      </c>
      <c r="F66" s="4">
        <v>34.340000000000003</v>
      </c>
      <c r="G66" s="4" t="s">
        <v>3</v>
      </c>
      <c r="H66" s="4">
        <v>-22</v>
      </c>
      <c r="I66" s="4" t="s">
        <v>3</v>
      </c>
      <c r="J66" s="4">
        <f t="shared" si="7"/>
        <v>37.4</v>
      </c>
      <c r="L66" s="36">
        <v>37.664945000000003</v>
      </c>
      <c r="M66" s="36"/>
      <c r="N66" s="36">
        <v>37.597034000000001</v>
      </c>
      <c r="O66" s="34"/>
      <c r="P66" s="33">
        <f>J66-L66</f>
        <v>-0.26494500000000443</v>
      </c>
      <c r="Q66">
        <f t="shared" si="0"/>
        <v>0.26494500000000443</v>
      </c>
      <c r="R66"/>
      <c r="S66" s="33">
        <f t="shared" si="3"/>
        <v>-0.19703400000000215</v>
      </c>
      <c r="T66">
        <f t="shared" si="4"/>
        <v>0.19703400000000215</v>
      </c>
      <c r="U66"/>
      <c r="V66">
        <f t="shared" si="1"/>
        <v>-2.0985530000000026</v>
      </c>
      <c r="W66"/>
      <c r="X66"/>
    </row>
    <row r="67" spans="1:26" s="1" customFormat="1" x14ac:dyDescent="0.3">
      <c r="J67" t="s">
        <v>23</v>
      </c>
      <c r="L67" s="33">
        <f>AVERAGE(L51:L66)</f>
        <v>37.665666062500001</v>
      </c>
      <c r="M67" s="33"/>
      <c r="N67" s="33">
        <f>AVERAGE(N51:N66)</f>
        <v>37.597755062500006</v>
      </c>
      <c r="O67" s="33"/>
      <c r="P67" s="33"/>
      <c r="Q67"/>
      <c r="R67"/>
      <c r="S67" s="33"/>
      <c r="T67"/>
      <c r="U67"/>
      <c r="V67" t="e">
        <f t="shared" si="1"/>
        <v>#VALUE!</v>
      </c>
      <c r="W67"/>
      <c r="X67"/>
    </row>
    <row r="68" spans="1:26" s="1" customFormat="1" x14ac:dyDescent="0.3">
      <c r="J68" t="s">
        <v>51</v>
      </c>
      <c r="L68" s="33">
        <f>(STDEV(L51:L66))/(SQRT(COUNT(L51:L66)))</f>
        <v>1.71684917371594E-2</v>
      </c>
      <c r="M68" s="34"/>
      <c r="N68" s="33">
        <f>(STDEV(N51:N66))/(SQRT(COUNT(N51:N66)))</f>
        <v>1.7168491737159196E-2</v>
      </c>
      <c r="O68" s="33"/>
      <c r="P68" s="33"/>
      <c r="Q68"/>
      <c r="R68"/>
      <c r="S68" s="33"/>
      <c r="T68"/>
      <c r="U68"/>
      <c r="V68" t="e">
        <f t="shared" ref="V68:V131" si="8">J68-D68</f>
        <v>#VALUE!</v>
      </c>
      <c r="W68"/>
      <c r="X68"/>
    </row>
    <row r="69" spans="1:26" x14ac:dyDescent="0.3">
      <c r="P69" s="33"/>
      <c r="S69" s="33"/>
      <c r="V69">
        <f t="shared" si="8"/>
        <v>0</v>
      </c>
    </row>
    <row r="70" spans="1:26" x14ac:dyDescent="0.3">
      <c r="A70" t="s">
        <v>8</v>
      </c>
      <c r="P70" s="33"/>
      <c r="S70" s="33"/>
      <c r="V70">
        <f t="shared" si="8"/>
        <v>0</v>
      </c>
    </row>
    <row r="71" spans="1:26" x14ac:dyDescent="0.3">
      <c r="A71">
        <v>0</v>
      </c>
      <c r="B71">
        <v>38.163984999999997</v>
      </c>
      <c r="D71">
        <v>41.157150000000001</v>
      </c>
      <c r="E71" t="s">
        <v>3</v>
      </c>
      <c r="F71">
        <v>32.81</v>
      </c>
      <c r="G71" t="s">
        <v>3</v>
      </c>
      <c r="H71">
        <v>87</v>
      </c>
      <c r="I71" t="s">
        <v>3</v>
      </c>
      <c r="J71">
        <f>AVERAGE($Z$72:$Z$73)</f>
        <v>38.299999999999997</v>
      </c>
      <c r="L71" s="33">
        <v>37.362558999999997</v>
      </c>
      <c r="P71" s="33">
        <f>J71-L71</f>
        <v>0.93744099999999975</v>
      </c>
      <c r="Q71">
        <f t="shared" ref="Q71:Q127" si="9">ABS(P71)</f>
        <v>0.93744099999999975</v>
      </c>
      <c r="S71" s="33"/>
      <c r="V71">
        <f t="shared" si="8"/>
        <v>-2.8571500000000043</v>
      </c>
      <c r="Z71">
        <v>37.6</v>
      </c>
    </row>
    <row r="72" spans="1:26" x14ac:dyDescent="0.3">
      <c r="A72">
        <v>4014</v>
      </c>
      <c r="B72">
        <v>38.215015000000001</v>
      </c>
      <c r="D72">
        <v>41.242651000000002</v>
      </c>
      <c r="E72" t="s">
        <v>3</v>
      </c>
      <c r="F72">
        <v>32.840000000000003</v>
      </c>
      <c r="G72" t="s">
        <v>3</v>
      </c>
      <c r="H72">
        <v>89</v>
      </c>
      <c r="I72" t="s">
        <v>3</v>
      </c>
      <c r="J72">
        <f t="shared" ref="J72:J87" si="10">AVERAGE($Z$72:$Z$73)</f>
        <v>38.299999999999997</v>
      </c>
      <c r="L72" s="33">
        <v>37.3598</v>
      </c>
      <c r="P72" s="33">
        <f>J72-L72</f>
        <v>0.94019999999999726</v>
      </c>
      <c r="Q72">
        <f t="shared" si="9"/>
        <v>0.94019999999999726</v>
      </c>
      <c r="S72" s="33"/>
      <c r="V72">
        <f t="shared" si="8"/>
        <v>-2.942651000000005</v>
      </c>
      <c r="Z72">
        <v>38.4</v>
      </c>
    </row>
    <row r="73" spans="1:26" x14ac:dyDescent="0.3">
      <c r="A73">
        <v>8028</v>
      </c>
      <c r="B73">
        <v>38.263351999999998</v>
      </c>
      <c r="D73">
        <v>41.309075999999997</v>
      </c>
      <c r="E73" t="s">
        <v>3</v>
      </c>
      <c r="F73">
        <v>32.909999999999997</v>
      </c>
      <c r="G73" t="s">
        <v>3</v>
      </c>
      <c r="H73">
        <v>89</v>
      </c>
      <c r="I73" t="s">
        <v>3</v>
      </c>
      <c r="J73">
        <f t="shared" si="10"/>
        <v>38.299999999999997</v>
      </c>
      <c r="L73" s="33">
        <v>37.363162000000003</v>
      </c>
      <c r="P73" s="33">
        <f>J73-L73</f>
        <v>0.93683799999999451</v>
      </c>
      <c r="Q73">
        <f t="shared" si="9"/>
        <v>0.93683799999999451</v>
      </c>
      <c r="S73" s="33"/>
      <c r="V73">
        <f t="shared" si="8"/>
        <v>-3.0090760000000003</v>
      </c>
      <c r="Z73">
        <v>38.200000000000003</v>
      </c>
    </row>
    <row r="74" spans="1:26" x14ac:dyDescent="0.3">
      <c r="A74">
        <v>12042</v>
      </c>
      <c r="B74">
        <v>38.268932999999997</v>
      </c>
      <c r="D74">
        <v>41.309066000000001</v>
      </c>
      <c r="E74" t="s">
        <v>3</v>
      </c>
      <c r="F74">
        <v>32.94</v>
      </c>
      <c r="G74" t="s">
        <v>3</v>
      </c>
      <c r="H74">
        <v>88</v>
      </c>
      <c r="I74" t="s">
        <v>3</v>
      </c>
      <c r="J74">
        <f t="shared" si="10"/>
        <v>38.299999999999997</v>
      </c>
      <c r="L74" s="33">
        <v>37.366703000000001</v>
      </c>
      <c r="P74" s="33">
        <f>J74-L74</f>
        <v>0.93329699999999605</v>
      </c>
      <c r="Q74">
        <f t="shared" si="9"/>
        <v>0.93329699999999605</v>
      </c>
      <c r="S74" s="33"/>
      <c r="V74">
        <f t="shared" si="8"/>
        <v>-3.0090660000000042</v>
      </c>
    </row>
    <row r="75" spans="1:26" x14ac:dyDescent="0.3">
      <c r="A75">
        <v>16057</v>
      </c>
      <c r="B75">
        <v>38.319943000000002</v>
      </c>
      <c r="D75">
        <v>41.394450999999997</v>
      </c>
      <c r="E75" t="s">
        <v>3</v>
      </c>
      <c r="F75">
        <v>32.97</v>
      </c>
      <c r="G75" t="s">
        <v>3</v>
      </c>
      <c r="H75">
        <v>90</v>
      </c>
      <c r="I75" t="s">
        <v>3</v>
      </c>
      <c r="J75">
        <f t="shared" si="10"/>
        <v>38.299999999999997</v>
      </c>
      <c r="L75" s="33">
        <v>37.363943999999996</v>
      </c>
      <c r="P75" s="33">
        <f>J75-L75</f>
        <v>0.93605600000000067</v>
      </c>
      <c r="Q75">
        <f t="shared" si="9"/>
        <v>0.93605600000000067</v>
      </c>
      <c r="S75" s="33"/>
      <c r="V75">
        <f t="shared" si="8"/>
        <v>-3.0944509999999994</v>
      </c>
    </row>
    <row r="76" spans="1:26" x14ac:dyDescent="0.3">
      <c r="A76">
        <v>20071</v>
      </c>
      <c r="B76">
        <v>38.325539999999997</v>
      </c>
      <c r="D76">
        <v>41.394449000000002</v>
      </c>
      <c r="E76" t="s">
        <v>3</v>
      </c>
      <c r="F76">
        <v>33</v>
      </c>
      <c r="G76" t="s">
        <v>3</v>
      </c>
      <c r="H76">
        <v>89</v>
      </c>
      <c r="I76" t="s">
        <v>3</v>
      </c>
      <c r="J76">
        <f t="shared" si="10"/>
        <v>38.299999999999997</v>
      </c>
      <c r="L76" s="33">
        <v>37.367483999999997</v>
      </c>
      <c r="P76" s="33">
        <f>J76-L76</f>
        <v>0.93251599999999968</v>
      </c>
      <c r="Q76">
        <f t="shared" si="9"/>
        <v>0.93251599999999968</v>
      </c>
      <c r="S76" s="33"/>
      <c r="V76">
        <f t="shared" si="8"/>
        <v>-3.0944490000000044</v>
      </c>
    </row>
    <row r="77" spans="1:26" x14ac:dyDescent="0.3">
      <c r="A77">
        <v>24086</v>
      </c>
      <c r="B77">
        <v>38.376536999999999</v>
      </c>
      <c r="D77">
        <v>41.479768</v>
      </c>
      <c r="E77" t="s">
        <v>3</v>
      </c>
      <c r="F77">
        <v>33.03</v>
      </c>
      <c r="G77" t="s">
        <v>3</v>
      </c>
      <c r="H77">
        <v>91</v>
      </c>
      <c r="I77" t="s">
        <v>3</v>
      </c>
      <c r="J77">
        <f t="shared" si="10"/>
        <v>38.299999999999997</v>
      </c>
      <c r="L77" s="33">
        <v>37.364725</v>
      </c>
      <c r="P77" s="33">
        <f>J77-L77</f>
        <v>0.93527499999999719</v>
      </c>
      <c r="Q77">
        <f t="shared" si="9"/>
        <v>0.93527499999999719</v>
      </c>
      <c r="S77" s="33"/>
      <c r="V77">
        <f t="shared" si="8"/>
        <v>-3.1797680000000028</v>
      </c>
    </row>
    <row r="78" spans="1:26" x14ac:dyDescent="0.3">
      <c r="A78">
        <v>28100</v>
      </c>
      <c r="B78">
        <v>38.397274000000003</v>
      </c>
      <c r="D78">
        <v>41.508197000000003</v>
      </c>
      <c r="E78" t="s">
        <v>3</v>
      </c>
      <c r="F78">
        <v>33.06</v>
      </c>
      <c r="G78" t="s">
        <v>3</v>
      </c>
      <c r="H78">
        <v>91</v>
      </c>
      <c r="I78" t="s">
        <v>3</v>
      </c>
      <c r="J78">
        <f t="shared" si="10"/>
        <v>38.299999999999997</v>
      </c>
      <c r="L78" s="33">
        <v>37.366166</v>
      </c>
      <c r="P78" s="33">
        <f>J78-L78</f>
        <v>0.93383399999999739</v>
      </c>
      <c r="Q78">
        <f t="shared" si="9"/>
        <v>0.93383399999999739</v>
      </c>
      <c r="S78" s="33"/>
      <c r="V78">
        <f t="shared" si="8"/>
        <v>-3.2081970000000055</v>
      </c>
    </row>
    <row r="79" spans="1:26" x14ac:dyDescent="0.3">
      <c r="A79">
        <v>32115</v>
      </c>
      <c r="B79">
        <v>38.433132999999998</v>
      </c>
      <c r="D79">
        <v>41.565027999999998</v>
      </c>
      <c r="E79" t="s">
        <v>3</v>
      </c>
      <c r="F79">
        <v>33.090000000000003</v>
      </c>
      <c r="G79" t="s">
        <v>3</v>
      </c>
      <c r="H79">
        <v>92</v>
      </c>
      <c r="I79" t="s">
        <v>3</v>
      </c>
      <c r="J79">
        <f t="shared" si="10"/>
        <v>38.299999999999997</v>
      </c>
      <c r="L79" s="33">
        <v>37.365507000000001</v>
      </c>
      <c r="P79" s="33">
        <f>J79-L79</f>
        <v>0.93449299999999624</v>
      </c>
      <c r="Q79">
        <f t="shared" si="9"/>
        <v>0.93449299999999624</v>
      </c>
      <c r="S79" s="33"/>
      <c r="V79">
        <f t="shared" si="8"/>
        <v>-3.2650280000000009</v>
      </c>
    </row>
    <row r="80" spans="1:26" x14ac:dyDescent="0.3">
      <c r="A80">
        <v>36129</v>
      </c>
      <c r="B80">
        <v>38.445678999999998</v>
      </c>
      <c r="D80">
        <v>41.574517</v>
      </c>
      <c r="E80" t="s">
        <v>3</v>
      </c>
      <c r="F80">
        <v>33.130000000000003</v>
      </c>
      <c r="G80" t="s">
        <v>3</v>
      </c>
      <c r="H80">
        <v>91</v>
      </c>
      <c r="I80" t="s">
        <v>3</v>
      </c>
      <c r="J80">
        <f t="shared" si="10"/>
        <v>38.299999999999997</v>
      </c>
      <c r="L80" s="33">
        <v>37.369528000000003</v>
      </c>
      <c r="P80" s="33">
        <f>J80-L80</f>
        <v>0.93047199999999464</v>
      </c>
      <c r="Q80">
        <f t="shared" si="9"/>
        <v>0.93047199999999464</v>
      </c>
      <c r="S80" s="33"/>
      <c r="V80">
        <f t="shared" si="8"/>
        <v>-3.274517000000003</v>
      </c>
    </row>
    <row r="81" spans="1:26" x14ac:dyDescent="0.3">
      <c r="A81">
        <v>40143</v>
      </c>
      <c r="B81">
        <v>38.466433000000002</v>
      </c>
      <c r="D81">
        <v>41.602933</v>
      </c>
      <c r="E81" t="s">
        <v>3</v>
      </c>
      <c r="F81">
        <v>33.159999999999997</v>
      </c>
      <c r="G81" t="s">
        <v>3</v>
      </c>
      <c r="H81">
        <v>91</v>
      </c>
      <c r="I81" t="s">
        <v>3</v>
      </c>
      <c r="J81">
        <f t="shared" si="10"/>
        <v>38.299999999999997</v>
      </c>
      <c r="L81" s="33">
        <v>37.370969000000002</v>
      </c>
      <c r="P81" s="33">
        <f>J81-L81</f>
        <v>0.92903099999999483</v>
      </c>
      <c r="Q81">
        <f t="shared" si="9"/>
        <v>0.92903099999999483</v>
      </c>
      <c r="S81" s="33"/>
      <c r="V81">
        <f t="shared" si="8"/>
        <v>-3.302933000000003</v>
      </c>
    </row>
    <row r="82" spans="1:26" x14ac:dyDescent="0.3">
      <c r="A82">
        <v>44158</v>
      </c>
      <c r="B82">
        <v>38.487192</v>
      </c>
      <c r="D82">
        <v>41.631346000000001</v>
      </c>
      <c r="E82" t="s">
        <v>3</v>
      </c>
      <c r="F82">
        <v>33.19</v>
      </c>
      <c r="G82" t="s">
        <v>3</v>
      </c>
      <c r="H82">
        <v>91</v>
      </c>
      <c r="I82" t="s">
        <v>3</v>
      </c>
      <c r="J82">
        <f t="shared" si="10"/>
        <v>38.299999999999997</v>
      </c>
      <c r="L82" s="33">
        <v>37.372410000000002</v>
      </c>
      <c r="P82" s="33">
        <f>J82-L82</f>
        <v>0.92758999999999503</v>
      </c>
      <c r="Q82">
        <f t="shared" si="9"/>
        <v>0.92758999999999503</v>
      </c>
      <c r="S82" s="33"/>
      <c r="V82">
        <f t="shared" si="8"/>
        <v>-3.3313460000000035</v>
      </c>
    </row>
    <row r="83" spans="1:26" x14ac:dyDescent="0.3">
      <c r="A83">
        <v>48172</v>
      </c>
      <c r="B83">
        <v>38.507956</v>
      </c>
      <c r="D83">
        <v>41.659754999999997</v>
      </c>
      <c r="E83" t="s">
        <v>3</v>
      </c>
      <c r="F83">
        <v>33.22</v>
      </c>
      <c r="G83" t="s">
        <v>3</v>
      </c>
      <c r="H83">
        <v>91</v>
      </c>
      <c r="I83" t="s">
        <v>3</v>
      </c>
      <c r="J83">
        <f t="shared" si="10"/>
        <v>38.299999999999997</v>
      </c>
      <c r="L83" s="33">
        <v>37.373851000000002</v>
      </c>
      <c r="P83" s="33">
        <f>J83-L83</f>
        <v>0.92614899999999523</v>
      </c>
      <c r="Q83">
        <f t="shared" si="9"/>
        <v>0.92614899999999523</v>
      </c>
      <c r="S83" s="33"/>
      <c r="V83">
        <f t="shared" si="8"/>
        <v>-3.3597549999999998</v>
      </c>
    </row>
    <row r="84" spans="1:26" x14ac:dyDescent="0.3">
      <c r="A84">
        <v>52186</v>
      </c>
      <c r="B84">
        <v>38.558917000000001</v>
      </c>
      <c r="D84">
        <v>41.744872000000001</v>
      </c>
      <c r="E84" t="s">
        <v>3</v>
      </c>
      <c r="F84">
        <v>33.25</v>
      </c>
      <c r="G84" t="s">
        <v>3</v>
      </c>
      <c r="H84">
        <v>93</v>
      </c>
      <c r="I84" t="s">
        <v>3</v>
      </c>
      <c r="J84">
        <f t="shared" si="10"/>
        <v>38.299999999999997</v>
      </c>
      <c r="L84" s="33">
        <v>37.371091999999997</v>
      </c>
      <c r="P84" s="33">
        <f>J84-L84</f>
        <v>0.92890799999999984</v>
      </c>
      <c r="Q84">
        <f t="shared" si="9"/>
        <v>0.92890799999999984</v>
      </c>
      <c r="S84" s="33"/>
      <c r="V84">
        <f t="shared" si="8"/>
        <v>-3.4448720000000037</v>
      </c>
    </row>
    <row r="85" spans="1:26" x14ac:dyDescent="0.3">
      <c r="A85">
        <v>56201</v>
      </c>
      <c r="B85">
        <v>38.564591999999998</v>
      </c>
      <c r="D85">
        <v>41.744911999999999</v>
      </c>
      <c r="E85" t="s">
        <v>3</v>
      </c>
      <c r="F85">
        <v>33.28</v>
      </c>
      <c r="G85" t="s">
        <v>3</v>
      </c>
      <c r="H85">
        <v>92</v>
      </c>
      <c r="I85" t="s">
        <v>3</v>
      </c>
      <c r="J85">
        <f t="shared" si="10"/>
        <v>38.299999999999997</v>
      </c>
      <c r="L85" s="33">
        <v>37.374633000000003</v>
      </c>
      <c r="P85" s="33">
        <f>J85-L85</f>
        <v>0.92536699999999428</v>
      </c>
      <c r="Q85">
        <f t="shared" si="9"/>
        <v>0.92536699999999428</v>
      </c>
      <c r="S85" s="33"/>
      <c r="V85">
        <f t="shared" si="8"/>
        <v>-3.4449120000000022</v>
      </c>
    </row>
    <row r="86" spans="1:26" x14ac:dyDescent="0.3">
      <c r="A86">
        <v>60215</v>
      </c>
      <c r="B86">
        <v>38.579683000000003</v>
      </c>
      <c r="D86">
        <v>41.773256000000003</v>
      </c>
      <c r="E86" t="s">
        <v>3</v>
      </c>
      <c r="F86">
        <v>33.28</v>
      </c>
      <c r="G86" t="s">
        <v>3</v>
      </c>
      <c r="H86">
        <v>93</v>
      </c>
      <c r="I86" t="s">
        <v>3</v>
      </c>
      <c r="J86">
        <f t="shared" si="10"/>
        <v>38.299999999999997</v>
      </c>
      <c r="L86" s="33">
        <v>37.372532999999997</v>
      </c>
      <c r="P86" s="33">
        <f>J86-L86</f>
        <v>0.92746700000000004</v>
      </c>
      <c r="Q86">
        <f t="shared" si="9"/>
        <v>0.92746700000000004</v>
      </c>
      <c r="S86" s="33"/>
      <c r="V86">
        <f t="shared" si="8"/>
        <v>-3.4732560000000063</v>
      </c>
    </row>
    <row r="87" spans="1:26" s="32" customFormat="1" x14ac:dyDescent="0.3">
      <c r="A87" s="32">
        <v>72259</v>
      </c>
      <c r="B87" s="32">
        <v>38.633862999999998</v>
      </c>
      <c r="D87" s="32">
        <v>41.839528000000001</v>
      </c>
      <c r="E87" s="32" t="s">
        <v>3</v>
      </c>
      <c r="F87" s="32">
        <v>33.380000000000003</v>
      </c>
      <c r="G87" s="32" t="s">
        <v>3</v>
      </c>
      <c r="H87" s="32">
        <v>92</v>
      </c>
      <c r="I87" s="32" t="s">
        <v>3</v>
      </c>
      <c r="J87" s="32">
        <f t="shared" si="10"/>
        <v>38.299999999999997</v>
      </c>
      <c r="L87" s="35">
        <v>37.379435999999998</v>
      </c>
      <c r="M87" s="35"/>
      <c r="N87" s="35"/>
      <c r="O87" s="34"/>
      <c r="P87" s="33">
        <f>J87-L87</f>
        <v>0.92056399999999883</v>
      </c>
      <c r="Q87">
        <f t="shared" si="9"/>
        <v>0.92056399999999883</v>
      </c>
      <c r="R87"/>
      <c r="S87" s="33"/>
      <c r="T87"/>
      <c r="U87"/>
      <c r="V87">
        <f t="shared" si="8"/>
        <v>-3.5395280000000042</v>
      </c>
      <c r="W87"/>
      <c r="X87"/>
    </row>
    <row r="88" spans="1:26" s="1" customFormat="1" x14ac:dyDescent="0.3">
      <c r="J88" t="s">
        <v>23</v>
      </c>
      <c r="L88" s="33">
        <f>AVERAGE(L71:L87)</f>
        <v>37.368500117647059</v>
      </c>
      <c r="M88" s="34"/>
      <c r="N88" s="34"/>
      <c r="O88" s="34"/>
      <c r="P88" s="33"/>
      <c r="Q88"/>
      <c r="R88"/>
      <c r="S88" s="33"/>
      <c r="T88"/>
      <c r="U88"/>
      <c r="V88" t="e">
        <f t="shared" si="8"/>
        <v>#VALUE!</v>
      </c>
      <c r="W88"/>
      <c r="X88"/>
    </row>
    <row r="89" spans="1:26" x14ac:dyDescent="0.3">
      <c r="J89" t="s">
        <v>51</v>
      </c>
      <c r="L89" s="33">
        <f>(STDEV(L71:L87))/(SQRT(COUNT(L71:L87)))</f>
        <v>1.2491496221617698E-3</v>
      </c>
      <c r="N89" s="33"/>
      <c r="O89" s="33"/>
      <c r="P89" s="33"/>
      <c r="S89" s="33"/>
      <c r="V89" t="e">
        <f t="shared" si="8"/>
        <v>#VALUE!</v>
      </c>
    </row>
    <row r="90" spans="1:26" x14ac:dyDescent="0.3">
      <c r="N90" s="33"/>
      <c r="O90" s="33"/>
      <c r="P90" s="33"/>
      <c r="S90" s="33"/>
      <c r="V90">
        <f t="shared" si="8"/>
        <v>0</v>
      </c>
    </row>
    <row r="91" spans="1:26" x14ac:dyDescent="0.3">
      <c r="A91" t="s">
        <v>9</v>
      </c>
      <c r="P91" s="33"/>
      <c r="S91" s="33"/>
      <c r="V91">
        <f t="shared" si="8"/>
        <v>0</v>
      </c>
    </row>
    <row r="92" spans="1:26" x14ac:dyDescent="0.3">
      <c r="A92">
        <v>0</v>
      </c>
      <c r="B92">
        <v>38.742724000000003</v>
      </c>
      <c r="D92">
        <v>41.878843000000003</v>
      </c>
      <c r="E92" t="s">
        <v>3</v>
      </c>
      <c r="F92">
        <v>33.840000000000003</v>
      </c>
      <c r="G92" t="s">
        <v>3</v>
      </c>
      <c r="H92">
        <v>78</v>
      </c>
      <c r="I92" t="s">
        <v>3</v>
      </c>
      <c r="J92">
        <f>AVERAGE($Z$93:$Z$94)</f>
        <v>38.549999999999997</v>
      </c>
      <c r="L92" s="33">
        <v>37.430929999999996</v>
      </c>
      <c r="N92" s="34">
        <v>38.182429999999997</v>
      </c>
      <c r="P92" s="33">
        <f>J92-L92</f>
        <v>1.1190700000000007</v>
      </c>
      <c r="Q92">
        <f t="shared" si="9"/>
        <v>1.1190700000000007</v>
      </c>
      <c r="S92" s="33">
        <f t="shared" ref="S92:S107" si="11">J92-N92</f>
        <v>0.36757000000000062</v>
      </c>
      <c r="T92">
        <f t="shared" ref="T92:T145" si="12">ABS(S92)</f>
        <v>0.36757000000000062</v>
      </c>
      <c r="V92">
        <f t="shared" si="8"/>
        <v>-3.3288430000000062</v>
      </c>
      <c r="Z92">
        <v>37.799999999999997</v>
      </c>
    </row>
    <row r="93" spans="1:26" x14ac:dyDescent="0.3">
      <c r="A93">
        <v>4031</v>
      </c>
      <c r="B93">
        <v>38.742724000000003</v>
      </c>
      <c r="D93">
        <v>41.878843000000003</v>
      </c>
      <c r="E93" t="s">
        <v>3</v>
      </c>
      <c r="F93">
        <v>33.840000000000003</v>
      </c>
      <c r="G93" t="s">
        <v>3</v>
      </c>
      <c r="H93">
        <v>78</v>
      </c>
      <c r="I93" t="s">
        <v>3</v>
      </c>
      <c r="J93">
        <f t="shared" ref="J93:J107" si="13">AVERAGE($Z$93:$Z$94)</f>
        <v>38.549999999999997</v>
      </c>
      <c r="L93" s="33">
        <v>37.430929999999996</v>
      </c>
      <c r="N93" s="34">
        <v>38.182429999999997</v>
      </c>
      <c r="P93" s="33">
        <f>J93-L93</f>
        <v>1.1190700000000007</v>
      </c>
      <c r="Q93">
        <f t="shared" si="9"/>
        <v>1.1190700000000007</v>
      </c>
      <c r="S93" s="33">
        <f t="shared" si="11"/>
        <v>0.36757000000000062</v>
      </c>
      <c r="T93">
        <f t="shared" si="12"/>
        <v>0.36757000000000062</v>
      </c>
      <c r="V93">
        <f t="shared" si="8"/>
        <v>-3.3288430000000062</v>
      </c>
      <c r="Z93">
        <v>38.6</v>
      </c>
    </row>
    <row r="94" spans="1:26" x14ac:dyDescent="0.3">
      <c r="A94">
        <v>8029</v>
      </c>
      <c r="B94">
        <v>38.755575</v>
      </c>
      <c r="D94">
        <v>41.888472999999998</v>
      </c>
      <c r="E94" t="s">
        <v>3</v>
      </c>
      <c r="F94">
        <v>33.880000000000003</v>
      </c>
      <c r="G94" t="s">
        <v>3</v>
      </c>
      <c r="H94">
        <v>77</v>
      </c>
      <c r="I94" t="s">
        <v>3</v>
      </c>
      <c r="J94">
        <f t="shared" si="13"/>
        <v>38.549999999999997</v>
      </c>
      <c r="L94" s="33">
        <v>37.434950999999998</v>
      </c>
      <c r="N94" s="34">
        <v>38.186450999999998</v>
      </c>
      <c r="P94" s="33">
        <f>J94-L94</f>
        <v>1.1150489999999991</v>
      </c>
      <c r="Q94">
        <f t="shared" si="9"/>
        <v>1.1150489999999991</v>
      </c>
      <c r="S94" s="33">
        <f t="shared" si="11"/>
        <v>0.36354899999999901</v>
      </c>
      <c r="T94">
        <f t="shared" si="12"/>
        <v>0.36354899999999901</v>
      </c>
      <c r="V94">
        <f t="shared" si="8"/>
        <v>-3.3384730000000005</v>
      </c>
      <c r="Z94">
        <v>38.5</v>
      </c>
    </row>
    <row r="95" spans="1:26" x14ac:dyDescent="0.3">
      <c r="A95">
        <v>12044</v>
      </c>
      <c r="B95">
        <v>38.740526000000003</v>
      </c>
      <c r="D95">
        <v>41.860177999999998</v>
      </c>
      <c r="E95" t="s">
        <v>3</v>
      </c>
      <c r="F95">
        <v>33.880000000000003</v>
      </c>
      <c r="G95" t="s">
        <v>3</v>
      </c>
      <c r="H95">
        <v>76</v>
      </c>
      <c r="I95" t="s">
        <v>3</v>
      </c>
      <c r="J95">
        <f t="shared" si="13"/>
        <v>38.549999999999997</v>
      </c>
      <c r="L95" s="33">
        <v>37.437050999999997</v>
      </c>
      <c r="N95" s="34">
        <v>38.188550999999997</v>
      </c>
      <c r="P95" s="33">
        <f>J95-L95</f>
        <v>1.1129490000000004</v>
      </c>
      <c r="Q95">
        <f t="shared" si="9"/>
        <v>1.1129490000000004</v>
      </c>
      <c r="S95" s="33">
        <f t="shared" si="11"/>
        <v>0.36144900000000035</v>
      </c>
      <c r="T95">
        <f t="shared" si="12"/>
        <v>0.36144900000000035</v>
      </c>
      <c r="V95">
        <f t="shared" si="8"/>
        <v>-3.3101780000000005</v>
      </c>
    </row>
    <row r="96" spans="1:26" x14ac:dyDescent="0.3">
      <c r="A96">
        <v>16074</v>
      </c>
      <c r="B96">
        <v>38.761462999999999</v>
      </c>
      <c r="D96">
        <v>41.888629000000002</v>
      </c>
      <c r="E96" t="s">
        <v>3</v>
      </c>
      <c r="F96">
        <v>33.909999999999997</v>
      </c>
      <c r="G96" t="s">
        <v>3</v>
      </c>
      <c r="H96">
        <v>76</v>
      </c>
      <c r="I96" t="s">
        <v>3</v>
      </c>
      <c r="J96">
        <f t="shared" si="13"/>
        <v>38.549999999999997</v>
      </c>
      <c r="L96" s="33">
        <v>37.438491999999997</v>
      </c>
      <c r="N96" s="34">
        <v>38.189991999999997</v>
      </c>
      <c r="P96" s="33">
        <f>J96-L96</f>
        <v>1.1115080000000006</v>
      </c>
      <c r="Q96">
        <f t="shared" si="9"/>
        <v>1.1115080000000006</v>
      </c>
      <c r="S96" s="33">
        <f t="shared" si="11"/>
        <v>0.36000800000000055</v>
      </c>
      <c r="T96">
        <f t="shared" si="12"/>
        <v>0.36000800000000055</v>
      </c>
      <c r="V96">
        <f t="shared" si="8"/>
        <v>-3.3386290000000045</v>
      </c>
    </row>
    <row r="97" spans="1:26" x14ac:dyDescent="0.3">
      <c r="A97">
        <v>20089</v>
      </c>
      <c r="B97">
        <v>38.761462999999999</v>
      </c>
      <c r="D97">
        <v>41.888629000000002</v>
      </c>
      <c r="E97" t="s">
        <v>3</v>
      </c>
      <c r="F97">
        <v>33.909999999999997</v>
      </c>
      <c r="G97" t="s">
        <v>3</v>
      </c>
      <c r="H97">
        <v>76</v>
      </c>
      <c r="I97" t="s">
        <v>3</v>
      </c>
      <c r="J97">
        <f t="shared" si="13"/>
        <v>38.549999999999997</v>
      </c>
      <c r="L97" s="33">
        <v>37.438491999999997</v>
      </c>
      <c r="N97" s="34">
        <v>38.189991999999997</v>
      </c>
      <c r="P97" s="33">
        <f>J97-L97</f>
        <v>1.1115080000000006</v>
      </c>
      <c r="Q97">
        <f t="shared" si="9"/>
        <v>1.1115080000000006</v>
      </c>
      <c r="S97" s="33">
        <f t="shared" si="11"/>
        <v>0.36000800000000055</v>
      </c>
      <c r="T97">
        <f t="shared" si="12"/>
        <v>0.36000800000000055</v>
      </c>
      <c r="V97">
        <f t="shared" si="8"/>
        <v>-3.3386290000000045</v>
      </c>
    </row>
    <row r="98" spans="1:26" x14ac:dyDescent="0.3">
      <c r="A98">
        <v>24087</v>
      </c>
      <c r="B98">
        <v>38.752316</v>
      </c>
      <c r="D98">
        <v>41.860497000000002</v>
      </c>
      <c r="E98" t="s">
        <v>3</v>
      </c>
      <c r="F98">
        <v>33.94</v>
      </c>
      <c r="G98" t="s">
        <v>3</v>
      </c>
      <c r="H98">
        <v>74</v>
      </c>
      <c r="I98" t="s">
        <v>3</v>
      </c>
      <c r="J98">
        <f t="shared" si="13"/>
        <v>38.549999999999997</v>
      </c>
      <c r="L98" s="33">
        <v>37.444133000000001</v>
      </c>
      <c r="N98" s="34">
        <v>38.195633000000001</v>
      </c>
      <c r="P98" s="33">
        <f>J98-L98</f>
        <v>1.1058669999999964</v>
      </c>
      <c r="Q98">
        <f t="shared" si="9"/>
        <v>1.1058669999999964</v>
      </c>
      <c r="S98" s="33">
        <f t="shared" si="11"/>
        <v>0.35436699999999632</v>
      </c>
      <c r="T98">
        <f t="shared" si="12"/>
        <v>0.35436699999999632</v>
      </c>
      <c r="V98">
        <f t="shared" si="8"/>
        <v>-3.3104970000000051</v>
      </c>
    </row>
    <row r="99" spans="1:26" x14ac:dyDescent="0.3">
      <c r="A99">
        <v>28118</v>
      </c>
      <c r="B99">
        <v>38.752316</v>
      </c>
      <c r="D99">
        <v>41.860497000000002</v>
      </c>
      <c r="E99" t="s">
        <v>3</v>
      </c>
      <c r="F99">
        <v>33.94</v>
      </c>
      <c r="G99" t="s">
        <v>3</v>
      </c>
      <c r="H99">
        <v>74</v>
      </c>
      <c r="I99" t="s">
        <v>3</v>
      </c>
      <c r="J99">
        <f t="shared" si="13"/>
        <v>38.549999999999997</v>
      </c>
      <c r="L99" s="33">
        <v>37.444133000000001</v>
      </c>
      <c r="N99" s="34">
        <v>38.195633000000001</v>
      </c>
      <c r="P99" s="33">
        <f>J99-L99</f>
        <v>1.1058669999999964</v>
      </c>
      <c r="Q99">
        <f t="shared" si="9"/>
        <v>1.1058669999999964</v>
      </c>
      <c r="S99" s="33">
        <f t="shared" si="11"/>
        <v>0.35436699999999632</v>
      </c>
      <c r="T99">
        <f t="shared" si="12"/>
        <v>0.35436699999999632</v>
      </c>
      <c r="V99">
        <f t="shared" si="8"/>
        <v>-3.3104970000000051</v>
      </c>
    </row>
    <row r="100" spans="1:26" x14ac:dyDescent="0.3">
      <c r="A100">
        <v>32132</v>
      </c>
      <c r="B100">
        <v>38.737268</v>
      </c>
      <c r="D100">
        <v>41.832197000000001</v>
      </c>
      <c r="E100" t="s">
        <v>3</v>
      </c>
      <c r="F100">
        <v>33.94</v>
      </c>
      <c r="G100" t="s">
        <v>3</v>
      </c>
      <c r="H100">
        <v>73</v>
      </c>
      <c r="I100" t="s">
        <v>3</v>
      </c>
      <c r="J100">
        <f t="shared" si="13"/>
        <v>38.549999999999997</v>
      </c>
      <c r="L100" s="33">
        <v>37.446232999999999</v>
      </c>
      <c r="N100" s="34">
        <v>38.197732999999999</v>
      </c>
      <c r="P100" s="33">
        <f>J100-L100</f>
        <v>1.1037669999999977</v>
      </c>
      <c r="Q100">
        <f t="shared" si="9"/>
        <v>1.1037669999999977</v>
      </c>
      <c r="S100" s="33">
        <f t="shared" si="11"/>
        <v>0.35226699999999767</v>
      </c>
      <c r="T100">
        <f t="shared" si="12"/>
        <v>0.35226699999999767</v>
      </c>
      <c r="V100">
        <f t="shared" si="8"/>
        <v>-3.2821970000000036</v>
      </c>
    </row>
    <row r="101" spans="1:26" x14ac:dyDescent="0.3">
      <c r="A101">
        <v>36131</v>
      </c>
      <c r="B101">
        <v>38.758226999999998</v>
      </c>
      <c r="D101">
        <v>41.860666000000002</v>
      </c>
      <c r="E101" t="s">
        <v>3</v>
      </c>
      <c r="F101">
        <v>33.97</v>
      </c>
      <c r="G101" t="s">
        <v>3</v>
      </c>
      <c r="H101">
        <v>73</v>
      </c>
      <c r="I101" t="s">
        <v>3</v>
      </c>
      <c r="J101">
        <f t="shared" si="13"/>
        <v>38.549999999999997</v>
      </c>
      <c r="L101" s="33">
        <v>37.447673999999999</v>
      </c>
      <c r="N101" s="34">
        <v>38.199173000000002</v>
      </c>
      <c r="P101" s="33">
        <f>J101-L101</f>
        <v>1.1023259999999979</v>
      </c>
      <c r="Q101">
        <f t="shared" si="9"/>
        <v>1.1023259999999979</v>
      </c>
      <c r="S101" s="33">
        <f t="shared" si="11"/>
        <v>0.35082699999999534</v>
      </c>
      <c r="T101">
        <f t="shared" si="12"/>
        <v>0.35082699999999534</v>
      </c>
      <c r="V101">
        <f t="shared" si="8"/>
        <v>-3.3106660000000048</v>
      </c>
    </row>
    <row r="102" spans="1:26" x14ac:dyDescent="0.3">
      <c r="A102">
        <v>40145</v>
      </c>
      <c r="B102">
        <v>38.773271000000001</v>
      </c>
      <c r="D102">
        <v>41.888958000000002</v>
      </c>
      <c r="E102" t="s">
        <v>3</v>
      </c>
      <c r="F102">
        <v>33.97</v>
      </c>
      <c r="G102" t="s">
        <v>3</v>
      </c>
      <c r="H102">
        <v>74</v>
      </c>
      <c r="I102" t="s">
        <v>3</v>
      </c>
      <c r="J102">
        <f t="shared" si="13"/>
        <v>38.549999999999997</v>
      </c>
      <c r="L102" s="33">
        <v>37.445574000000001</v>
      </c>
      <c r="N102" s="34">
        <v>38.197073000000003</v>
      </c>
      <c r="P102" s="33">
        <f>J102-L102</f>
        <v>1.1044259999999966</v>
      </c>
      <c r="Q102">
        <f t="shared" si="9"/>
        <v>1.1044259999999966</v>
      </c>
      <c r="S102" s="33">
        <f t="shared" si="11"/>
        <v>0.352926999999994</v>
      </c>
      <c r="T102">
        <f t="shared" si="12"/>
        <v>0.352926999999994</v>
      </c>
      <c r="V102">
        <f t="shared" si="8"/>
        <v>-3.3389580000000052</v>
      </c>
    </row>
    <row r="103" spans="1:26" x14ac:dyDescent="0.3">
      <c r="A103">
        <v>44175</v>
      </c>
      <c r="B103">
        <v>38.788313000000002</v>
      </c>
      <c r="D103">
        <v>41.917242000000002</v>
      </c>
      <c r="E103" t="s">
        <v>3</v>
      </c>
      <c r="F103">
        <v>33.97</v>
      </c>
      <c r="G103" t="s">
        <v>3</v>
      </c>
      <c r="H103">
        <v>75</v>
      </c>
      <c r="I103" t="s">
        <v>3</v>
      </c>
      <c r="J103">
        <f t="shared" si="13"/>
        <v>38.549999999999997</v>
      </c>
      <c r="L103" s="33">
        <v>37.443474000000002</v>
      </c>
      <c r="N103" s="34">
        <v>38.194972999999997</v>
      </c>
      <c r="P103" s="33">
        <f>J103-L103</f>
        <v>1.1065259999999952</v>
      </c>
      <c r="Q103">
        <f t="shared" si="9"/>
        <v>1.1065259999999952</v>
      </c>
      <c r="S103" s="33">
        <f t="shared" si="11"/>
        <v>0.35502699999999976</v>
      </c>
      <c r="T103">
        <f t="shared" si="12"/>
        <v>0.35502699999999976</v>
      </c>
      <c r="V103">
        <f t="shared" si="8"/>
        <v>-3.3672420000000045</v>
      </c>
    </row>
    <row r="104" spans="1:26" x14ac:dyDescent="0.3">
      <c r="A104">
        <v>48174</v>
      </c>
      <c r="B104">
        <v>38.788313000000002</v>
      </c>
      <c r="D104">
        <v>41.917242000000002</v>
      </c>
      <c r="E104" t="s">
        <v>3</v>
      </c>
      <c r="F104">
        <v>33.97</v>
      </c>
      <c r="G104" t="s">
        <v>3</v>
      </c>
      <c r="H104">
        <v>75</v>
      </c>
      <c r="I104" t="s">
        <v>3</v>
      </c>
      <c r="J104">
        <f t="shared" si="13"/>
        <v>38.549999999999997</v>
      </c>
      <c r="L104" s="33">
        <v>37.443474000000002</v>
      </c>
      <c r="N104" s="34">
        <v>38.194972999999997</v>
      </c>
      <c r="P104" s="33">
        <f>J104-L104</f>
        <v>1.1065259999999952</v>
      </c>
      <c r="Q104">
        <f t="shared" si="9"/>
        <v>1.1065259999999952</v>
      </c>
      <c r="S104" s="33">
        <f t="shared" si="11"/>
        <v>0.35502699999999976</v>
      </c>
      <c r="T104">
        <f t="shared" si="12"/>
        <v>0.35502699999999976</v>
      </c>
      <c r="V104">
        <f t="shared" si="8"/>
        <v>-3.3672420000000045</v>
      </c>
    </row>
    <row r="105" spans="1:26" x14ac:dyDescent="0.3">
      <c r="A105">
        <v>52189</v>
      </c>
      <c r="B105">
        <v>38.809269</v>
      </c>
      <c r="D105">
        <v>41.945689999999999</v>
      </c>
      <c r="E105" t="s">
        <v>3</v>
      </c>
      <c r="F105">
        <v>34</v>
      </c>
      <c r="G105" t="s">
        <v>3</v>
      </c>
      <c r="H105">
        <v>75</v>
      </c>
      <c r="I105" t="s">
        <v>3</v>
      </c>
      <c r="J105">
        <f t="shared" si="13"/>
        <v>38.549999999999997</v>
      </c>
      <c r="L105" s="33">
        <v>37.444915000000002</v>
      </c>
      <c r="N105" s="34">
        <v>38.196413999999997</v>
      </c>
      <c r="P105" s="33">
        <f>J105-L105</f>
        <v>1.1050849999999954</v>
      </c>
      <c r="Q105">
        <f t="shared" si="9"/>
        <v>1.1050849999999954</v>
      </c>
      <c r="S105" s="33">
        <f t="shared" si="11"/>
        <v>0.35358599999999996</v>
      </c>
      <c r="T105">
        <f t="shared" si="12"/>
        <v>0.35358599999999996</v>
      </c>
      <c r="V105">
        <f t="shared" si="8"/>
        <v>-3.3956900000000019</v>
      </c>
    </row>
    <row r="106" spans="1:26" x14ac:dyDescent="0.3">
      <c r="A106">
        <v>56219</v>
      </c>
      <c r="B106">
        <v>38.779190999999997</v>
      </c>
      <c r="D106">
        <v>41.889130999999999</v>
      </c>
      <c r="E106" t="s">
        <v>3</v>
      </c>
      <c r="F106">
        <v>34</v>
      </c>
      <c r="G106" t="s">
        <v>3</v>
      </c>
      <c r="H106">
        <v>73</v>
      </c>
      <c r="I106" t="s">
        <v>3</v>
      </c>
      <c r="J106">
        <f t="shared" si="13"/>
        <v>38.549999999999997</v>
      </c>
      <c r="L106" s="33">
        <v>37.449114999999999</v>
      </c>
      <c r="N106" s="34">
        <v>38.200614000000002</v>
      </c>
      <c r="P106" s="33">
        <f>J106-L106</f>
        <v>1.1008849999999981</v>
      </c>
      <c r="Q106">
        <f t="shared" si="9"/>
        <v>1.1008849999999981</v>
      </c>
      <c r="S106" s="33">
        <f t="shared" si="11"/>
        <v>0.34938599999999553</v>
      </c>
      <c r="T106">
        <f t="shared" si="12"/>
        <v>0.34938599999999553</v>
      </c>
      <c r="V106">
        <f t="shared" si="8"/>
        <v>-3.3391310000000018</v>
      </c>
    </row>
    <row r="107" spans="1:26" s="4" customFormat="1" ht="15" thickBot="1" x14ac:dyDescent="0.35">
      <c r="A107" s="4">
        <v>60218</v>
      </c>
      <c r="B107" s="4">
        <v>38.794231000000003</v>
      </c>
      <c r="D107" s="4">
        <v>41.917414000000001</v>
      </c>
      <c r="E107" s="4" t="s">
        <v>3</v>
      </c>
      <c r="F107" s="4">
        <v>34</v>
      </c>
      <c r="G107" s="4" t="s">
        <v>3</v>
      </c>
      <c r="H107" s="4">
        <v>74</v>
      </c>
      <c r="I107" s="4" t="s">
        <v>3</v>
      </c>
      <c r="J107" s="4">
        <f t="shared" si="13"/>
        <v>38.549999999999997</v>
      </c>
      <c r="L107" s="36">
        <v>37.447015</v>
      </c>
      <c r="M107" s="36"/>
      <c r="N107" s="36">
        <v>38.198514000000003</v>
      </c>
      <c r="O107" s="34"/>
      <c r="P107" s="33">
        <f>J107-L107</f>
        <v>1.1029849999999968</v>
      </c>
      <c r="Q107">
        <f t="shared" si="9"/>
        <v>1.1029849999999968</v>
      </c>
      <c r="R107"/>
      <c r="S107" s="33">
        <f t="shared" si="11"/>
        <v>0.35148599999999419</v>
      </c>
      <c r="T107">
        <f t="shared" si="12"/>
        <v>0.35148599999999419</v>
      </c>
      <c r="U107"/>
      <c r="V107">
        <f t="shared" si="8"/>
        <v>-3.3674140000000037</v>
      </c>
      <c r="W107"/>
      <c r="X107"/>
    </row>
    <row r="108" spans="1:26" s="1" customFormat="1" x14ac:dyDescent="0.3">
      <c r="J108" t="s">
        <v>23</v>
      </c>
      <c r="L108" s="33">
        <f>AVERAGE(L92:L107)</f>
        <v>37.441661625000002</v>
      </c>
      <c r="M108" s="33"/>
      <c r="N108" s="33">
        <f>AVERAGE(N92:N107)</f>
        <v>38.193161187499996</v>
      </c>
      <c r="O108" s="33"/>
      <c r="P108" s="33"/>
      <c r="Q108"/>
      <c r="R108"/>
      <c r="S108" s="33"/>
      <c r="T108"/>
      <c r="U108"/>
      <c r="V108" t="e">
        <f t="shared" si="8"/>
        <v>#VALUE!</v>
      </c>
      <c r="W108"/>
      <c r="X108"/>
    </row>
    <row r="109" spans="1:26" x14ac:dyDescent="0.3">
      <c r="J109" t="s">
        <v>51</v>
      </c>
      <c r="L109" s="33">
        <f>(STDEV(L92:L107))/(SQRT(COUNT(L92:L107)))</f>
        <v>1.4471990385889438E-3</v>
      </c>
      <c r="N109" s="33">
        <f>(STDEV(N92:N107))/(SQRT(COUNT(N92:N107)))</f>
        <v>1.4471137919404367E-3</v>
      </c>
      <c r="O109" s="33"/>
      <c r="P109" s="33"/>
      <c r="S109" s="33"/>
      <c r="V109" t="e">
        <f t="shared" si="8"/>
        <v>#VALUE!</v>
      </c>
    </row>
    <row r="110" spans="1:26" x14ac:dyDescent="0.3">
      <c r="P110" s="33"/>
      <c r="S110" s="33"/>
      <c r="V110">
        <f t="shared" si="8"/>
        <v>0</v>
      </c>
    </row>
    <row r="111" spans="1:26" x14ac:dyDescent="0.3">
      <c r="A111" t="s">
        <v>28</v>
      </c>
      <c r="P111" s="33"/>
      <c r="S111" s="33"/>
      <c r="V111">
        <f t="shared" si="8"/>
        <v>0</v>
      </c>
    </row>
    <row r="112" spans="1:26" x14ac:dyDescent="0.3">
      <c r="A112">
        <v>0</v>
      </c>
      <c r="B112">
        <v>35.563099000000001</v>
      </c>
      <c r="D112">
        <v>35.927985999999997</v>
      </c>
      <c r="E112" t="s">
        <v>3</v>
      </c>
      <c r="F112">
        <v>33.56</v>
      </c>
      <c r="G112" t="s">
        <v>3</v>
      </c>
      <c r="H112">
        <v>-117</v>
      </c>
      <c r="I112" t="s">
        <v>3</v>
      </c>
      <c r="J112">
        <f>AVERAGE($Z$113:$Z$114)</f>
        <v>38.349999999999994</v>
      </c>
      <c r="L112" s="33">
        <v>37.826981000000004</v>
      </c>
      <c r="P112" s="33">
        <f>J112-L112</f>
        <v>0.5230189999999908</v>
      </c>
      <c r="Q112">
        <f t="shared" si="9"/>
        <v>0.5230189999999908</v>
      </c>
      <c r="S112" s="33"/>
      <c r="V112">
        <f t="shared" si="8"/>
        <v>2.4220139999999972</v>
      </c>
      <c r="Z112">
        <v>37.6</v>
      </c>
    </row>
    <row r="113" spans="1:26" x14ac:dyDescent="0.3">
      <c r="A113">
        <v>4015</v>
      </c>
      <c r="B113">
        <v>35.677858000000001</v>
      </c>
      <c r="D113">
        <v>36.137844000000001</v>
      </c>
      <c r="E113" t="s">
        <v>3</v>
      </c>
      <c r="F113">
        <v>33.590000000000003</v>
      </c>
      <c r="G113" t="s">
        <v>3</v>
      </c>
      <c r="H113">
        <v>-111</v>
      </c>
      <c r="I113" t="s">
        <v>3</v>
      </c>
      <c r="J113">
        <f t="shared" ref="J113:J127" si="14">AVERAGE($Z$113:$Z$114)</f>
        <v>38.349999999999994</v>
      </c>
      <c r="L113" s="33">
        <v>37.815821999999997</v>
      </c>
      <c r="P113" s="33">
        <f>J113-L113</f>
        <v>0.53417799999999716</v>
      </c>
      <c r="Q113">
        <f t="shared" si="9"/>
        <v>0.53417799999999716</v>
      </c>
      <c r="S113" s="33"/>
      <c r="V113">
        <f t="shared" si="8"/>
        <v>2.2121559999999931</v>
      </c>
      <c r="Z113">
        <v>38.299999999999997</v>
      </c>
    </row>
    <row r="114" spans="1:26" x14ac:dyDescent="0.3">
      <c r="A114">
        <v>8029</v>
      </c>
      <c r="B114">
        <v>35.722206</v>
      </c>
      <c r="D114">
        <v>36.207991999999997</v>
      </c>
      <c r="E114" t="s">
        <v>3</v>
      </c>
      <c r="F114">
        <v>33.630000000000003</v>
      </c>
      <c r="G114" t="s">
        <v>3</v>
      </c>
      <c r="H114">
        <v>-110</v>
      </c>
      <c r="I114" t="s">
        <v>3</v>
      </c>
      <c r="J114">
        <f t="shared" si="14"/>
        <v>38.349999999999994</v>
      </c>
      <c r="L114" s="33">
        <v>37.815643000000001</v>
      </c>
      <c r="P114" s="33">
        <f>J114-L114</f>
        <v>0.53435699999999287</v>
      </c>
      <c r="Q114">
        <f t="shared" si="9"/>
        <v>0.53435699999999287</v>
      </c>
      <c r="S114" s="33"/>
      <c r="V114">
        <f t="shared" si="8"/>
        <v>2.142007999999997</v>
      </c>
      <c r="Z114">
        <v>38.4</v>
      </c>
    </row>
    <row r="115" spans="1:26" x14ac:dyDescent="0.3">
      <c r="A115">
        <v>12043</v>
      </c>
      <c r="B115">
        <v>35.774833999999998</v>
      </c>
      <c r="D115">
        <v>36.297905</v>
      </c>
      <c r="E115" t="s">
        <v>3</v>
      </c>
      <c r="F115">
        <v>33.659999999999997</v>
      </c>
      <c r="G115" t="s">
        <v>3</v>
      </c>
      <c r="H115">
        <v>-108</v>
      </c>
      <c r="I115" t="s">
        <v>3</v>
      </c>
      <c r="J115">
        <f t="shared" si="14"/>
        <v>38.349999999999994</v>
      </c>
      <c r="L115" s="33">
        <v>37.812883999999997</v>
      </c>
      <c r="P115" s="33">
        <f>J115-L115</f>
        <v>0.53711599999999748</v>
      </c>
      <c r="Q115">
        <f t="shared" si="9"/>
        <v>0.53711599999999748</v>
      </c>
      <c r="S115" s="33"/>
      <c r="V115">
        <f t="shared" si="8"/>
        <v>2.0520949999999942</v>
      </c>
    </row>
    <row r="116" spans="1:26" x14ac:dyDescent="0.3">
      <c r="A116">
        <v>16058</v>
      </c>
      <c r="B116">
        <v>35.842925000000001</v>
      </c>
      <c r="D116">
        <v>36.417568000000003</v>
      </c>
      <c r="E116" t="s">
        <v>3</v>
      </c>
      <c r="F116">
        <v>33.69</v>
      </c>
      <c r="G116" t="s">
        <v>3</v>
      </c>
      <c r="H116">
        <v>-105</v>
      </c>
      <c r="I116" t="s">
        <v>3</v>
      </c>
      <c r="J116">
        <f t="shared" si="14"/>
        <v>38.349999999999994</v>
      </c>
      <c r="L116" s="33">
        <v>37.808025000000001</v>
      </c>
      <c r="P116" s="33">
        <f>J116-L116</f>
        <v>0.54197499999999366</v>
      </c>
      <c r="Q116">
        <f t="shared" si="9"/>
        <v>0.54197499999999366</v>
      </c>
      <c r="S116" s="33"/>
      <c r="V116">
        <f t="shared" si="8"/>
        <v>1.9324319999999915</v>
      </c>
    </row>
    <row r="117" spans="1:26" x14ac:dyDescent="0.3">
      <c r="A117">
        <v>20072</v>
      </c>
      <c r="B117">
        <v>35.895502</v>
      </c>
      <c r="D117">
        <v>36.507297999999999</v>
      </c>
      <c r="E117" t="s">
        <v>3</v>
      </c>
      <c r="F117">
        <v>33.72</v>
      </c>
      <c r="G117" t="s">
        <v>3</v>
      </c>
      <c r="H117">
        <v>-103</v>
      </c>
      <c r="I117" t="s">
        <v>3</v>
      </c>
      <c r="J117">
        <f t="shared" si="14"/>
        <v>38.349999999999994</v>
      </c>
      <c r="L117" s="33">
        <v>37.805266000000003</v>
      </c>
      <c r="P117" s="33">
        <f>J117-L117</f>
        <v>0.54473399999999117</v>
      </c>
      <c r="Q117">
        <f t="shared" si="9"/>
        <v>0.54473399999999117</v>
      </c>
      <c r="S117" s="33"/>
      <c r="V117">
        <f t="shared" si="8"/>
        <v>1.8427019999999956</v>
      </c>
    </row>
    <row r="118" spans="1:26" x14ac:dyDescent="0.3">
      <c r="A118">
        <v>24086</v>
      </c>
      <c r="B118">
        <v>35.948059000000001</v>
      </c>
      <c r="D118">
        <v>36.596950999999997</v>
      </c>
      <c r="E118" t="s">
        <v>3</v>
      </c>
      <c r="F118">
        <v>33.75</v>
      </c>
      <c r="G118" t="s">
        <v>3</v>
      </c>
      <c r="H118">
        <v>-101</v>
      </c>
      <c r="I118" t="s">
        <v>3</v>
      </c>
      <c r="J118">
        <f t="shared" si="14"/>
        <v>38.349999999999994</v>
      </c>
      <c r="L118" s="33">
        <v>37.802506999999999</v>
      </c>
      <c r="P118" s="33">
        <f>J118-L118</f>
        <v>0.54749299999999579</v>
      </c>
      <c r="Q118">
        <f t="shared" si="9"/>
        <v>0.54749299999999579</v>
      </c>
      <c r="S118" s="33"/>
      <c r="V118">
        <f t="shared" si="8"/>
        <v>1.7530489999999972</v>
      </c>
    </row>
    <row r="119" spans="1:26" x14ac:dyDescent="0.3">
      <c r="A119">
        <v>28101</v>
      </c>
      <c r="B119">
        <v>35.985137000000002</v>
      </c>
      <c r="D119">
        <v>36.656779</v>
      </c>
      <c r="E119" t="s">
        <v>3</v>
      </c>
      <c r="F119">
        <v>33.78</v>
      </c>
      <c r="G119" t="s">
        <v>3</v>
      </c>
      <c r="H119">
        <v>-100</v>
      </c>
      <c r="I119" t="s">
        <v>3</v>
      </c>
      <c r="J119">
        <f t="shared" si="14"/>
        <v>38.349999999999994</v>
      </c>
      <c r="L119" s="33">
        <v>37.801848</v>
      </c>
      <c r="P119" s="33">
        <f>J119-L119</f>
        <v>0.54815199999999464</v>
      </c>
      <c r="Q119">
        <f t="shared" si="9"/>
        <v>0.54815199999999464</v>
      </c>
      <c r="S119" s="33"/>
      <c r="V119">
        <f t="shared" si="8"/>
        <v>1.6932209999999941</v>
      </c>
    </row>
    <row r="120" spans="1:26" x14ac:dyDescent="0.3">
      <c r="A120">
        <v>32115</v>
      </c>
      <c r="B120">
        <v>36.037661</v>
      </c>
      <c r="D120">
        <v>36.746304000000002</v>
      </c>
      <c r="E120" t="s">
        <v>3</v>
      </c>
      <c r="F120">
        <v>33.81</v>
      </c>
      <c r="G120" t="s">
        <v>3</v>
      </c>
      <c r="H120">
        <v>-98</v>
      </c>
      <c r="I120" t="s">
        <v>3</v>
      </c>
      <c r="J120">
        <f t="shared" si="14"/>
        <v>38.349999999999994</v>
      </c>
      <c r="L120" s="33">
        <v>37.799089000000002</v>
      </c>
      <c r="P120" s="33">
        <f>J120-L120</f>
        <v>0.55091099999999216</v>
      </c>
      <c r="Q120">
        <f t="shared" si="9"/>
        <v>0.55091099999999216</v>
      </c>
      <c r="S120" s="33"/>
      <c r="V120">
        <f t="shared" si="8"/>
        <v>1.6036959999999922</v>
      </c>
    </row>
    <row r="121" spans="1:26" x14ac:dyDescent="0.3">
      <c r="A121">
        <v>36129</v>
      </c>
      <c r="B121">
        <v>36.090164999999999</v>
      </c>
      <c r="D121">
        <v>36.835751000000002</v>
      </c>
      <c r="E121" t="s">
        <v>3</v>
      </c>
      <c r="F121">
        <v>33.840000000000003</v>
      </c>
      <c r="G121" t="s">
        <v>3</v>
      </c>
      <c r="H121">
        <v>-96</v>
      </c>
      <c r="I121" t="s">
        <v>3</v>
      </c>
      <c r="J121">
        <f t="shared" si="14"/>
        <v>38.349999999999994</v>
      </c>
      <c r="L121" s="33">
        <v>37.796329999999998</v>
      </c>
      <c r="P121" s="33">
        <f>J121-L121</f>
        <v>0.55366999999999678</v>
      </c>
      <c r="Q121">
        <f t="shared" si="9"/>
        <v>0.55366999999999678</v>
      </c>
      <c r="S121" s="33"/>
      <c r="V121">
        <f t="shared" si="8"/>
        <v>1.5142489999999924</v>
      </c>
    </row>
    <row r="122" spans="1:26" x14ac:dyDescent="0.3">
      <c r="A122">
        <v>40144</v>
      </c>
      <c r="B122">
        <v>36.118980999999998</v>
      </c>
      <c r="D122">
        <v>36.875763999999997</v>
      </c>
      <c r="E122" t="s">
        <v>3</v>
      </c>
      <c r="F122">
        <v>33.880000000000003</v>
      </c>
      <c r="G122" t="s">
        <v>3</v>
      </c>
      <c r="H122">
        <v>-96</v>
      </c>
      <c r="I122" t="s">
        <v>3</v>
      </c>
      <c r="J122">
        <f t="shared" si="14"/>
        <v>38.349999999999994</v>
      </c>
      <c r="L122" s="33">
        <v>37.798251</v>
      </c>
      <c r="P122" s="33">
        <f>J122-L122</f>
        <v>0.55174899999999383</v>
      </c>
      <c r="Q122">
        <f t="shared" si="9"/>
        <v>0.55174899999999383</v>
      </c>
      <c r="S122" s="33"/>
      <c r="V122">
        <f t="shared" si="8"/>
        <v>1.4742359999999977</v>
      </c>
    </row>
    <row r="123" spans="1:26" x14ac:dyDescent="0.3">
      <c r="A123">
        <v>44158</v>
      </c>
      <c r="B123">
        <v>36.171460000000003</v>
      </c>
      <c r="D123">
        <v>36.965102999999999</v>
      </c>
      <c r="E123" t="s">
        <v>3</v>
      </c>
      <c r="F123">
        <v>33.909999999999997</v>
      </c>
      <c r="G123" t="s">
        <v>3</v>
      </c>
      <c r="H123">
        <v>-94</v>
      </c>
      <c r="I123" t="s">
        <v>3</v>
      </c>
      <c r="J123">
        <f t="shared" si="14"/>
        <v>38.349999999999994</v>
      </c>
      <c r="L123" s="33">
        <v>37.795492000000003</v>
      </c>
      <c r="P123" s="33">
        <f>J123-L123</f>
        <v>0.55450799999999134</v>
      </c>
      <c r="Q123">
        <f t="shared" si="9"/>
        <v>0.55450799999999134</v>
      </c>
      <c r="S123" s="33"/>
      <c r="V123">
        <f t="shared" si="8"/>
        <v>1.3848969999999952</v>
      </c>
    </row>
    <row r="124" spans="1:26" x14ac:dyDescent="0.3">
      <c r="A124">
        <v>48173</v>
      </c>
      <c r="B124">
        <v>36.217733000000003</v>
      </c>
      <c r="D124">
        <v>37.054042000000003</v>
      </c>
      <c r="E124" t="s">
        <v>3</v>
      </c>
      <c r="F124">
        <v>33.909999999999997</v>
      </c>
      <c r="G124" t="s">
        <v>3</v>
      </c>
      <c r="H124">
        <v>-91</v>
      </c>
      <c r="I124" t="s">
        <v>3</v>
      </c>
      <c r="J124">
        <f t="shared" si="14"/>
        <v>38.349999999999994</v>
      </c>
      <c r="L124" s="33">
        <v>37.789192</v>
      </c>
      <c r="P124" s="33">
        <f>J124-L124</f>
        <v>0.56080799999999442</v>
      </c>
      <c r="Q124">
        <f t="shared" si="9"/>
        <v>0.56080799999999442</v>
      </c>
      <c r="S124" s="33"/>
      <c r="V124">
        <f t="shared" si="8"/>
        <v>1.2959579999999917</v>
      </c>
    </row>
    <row r="125" spans="1:26" x14ac:dyDescent="0.3">
      <c r="A125">
        <v>52187</v>
      </c>
      <c r="B125">
        <v>36.270164000000001</v>
      </c>
      <c r="D125">
        <v>37.143223999999996</v>
      </c>
      <c r="E125" t="s">
        <v>3</v>
      </c>
      <c r="F125">
        <v>33.94</v>
      </c>
      <c r="G125" t="s">
        <v>3</v>
      </c>
      <c r="H125">
        <v>-89</v>
      </c>
      <c r="I125" t="s">
        <v>3</v>
      </c>
      <c r="J125">
        <f t="shared" si="14"/>
        <v>38.349999999999994</v>
      </c>
      <c r="L125" s="33">
        <v>37.786433000000002</v>
      </c>
      <c r="P125" s="33">
        <f>J125-L125</f>
        <v>0.56356699999999194</v>
      </c>
      <c r="Q125">
        <f t="shared" si="9"/>
        <v>0.56356699999999194</v>
      </c>
      <c r="S125" s="33"/>
      <c r="V125">
        <f t="shared" si="8"/>
        <v>1.2067759999999979</v>
      </c>
    </row>
    <row r="126" spans="1:26" x14ac:dyDescent="0.3">
      <c r="A126">
        <v>56201</v>
      </c>
      <c r="B126">
        <v>36.353377999999999</v>
      </c>
      <c r="D126">
        <v>37.291474999999998</v>
      </c>
      <c r="E126" t="s">
        <v>3</v>
      </c>
      <c r="F126">
        <v>33.97</v>
      </c>
      <c r="G126" t="s">
        <v>3</v>
      </c>
      <c r="H126">
        <v>-85</v>
      </c>
      <c r="I126" t="s">
        <v>3</v>
      </c>
      <c r="J126">
        <f t="shared" si="14"/>
        <v>38.349999999999994</v>
      </c>
      <c r="L126" s="33">
        <v>37.779474</v>
      </c>
      <c r="P126" s="33">
        <f>J126-L126</f>
        <v>0.57052599999999387</v>
      </c>
      <c r="Q126">
        <f t="shared" si="9"/>
        <v>0.57052599999999387</v>
      </c>
      <c r="S126" s="33"/>
      <c r="V126">
        <f t="shared" si="8"/>
        <v>1.0585249999999959</v>
      </c>
    </row>
    <row r="127" spans="1:26" s="32" customFormat="1" x14ac:dyDescent="0.3">
      <c r="A127" s="32">
        <v>60216</v>
      </c>
      <c r="B127" s="32">
        <v>36.359569999999998</v>
      </c>
      <c r="D127" s="32">
        <v>37.291801999999997</v>
      </c>
      <c r="E127" s="32" t="s">
        <v>3</v>
      </c>
      <c r="F127" s="32">
        <v>34</v>
      </c>
      <c r="G127" s="32" t="s">
        <v>3</v>
      </c>
      <c r="H127" s="32">
        <v>-86</v>
      </c>
      <c r="I127" s="32" t="s">
        <v>3</v>
      </c>
      <c r="J127" s="32">
        <f t="shared" si="14"/>
        <v>38.349999999999994</v>
      </c>
      <c r="L127" s="35">
        <v>37.783014999999999</v>
      </c>
      <c r="M127" s="35"/>
      <c r="N127" s="35"/>
      <c r="O127" s="34"/>
      <c r="P127" s="33">
        <f>J127-L127</f>
        <v>0.56698499999999541</v>
      </c>
      <c r="Q127">
        <f t="shared" si="9"/>
        <v>0.56698499999999541</v>
      </c>
      <c r="R127"/>
      <c r="S127" s="33"/>
      <c r="T127"/>
      <c r="U127"/>
      <c r="V127">
        <f t="shared" si="8"/>
        <v>1.0581979999999973</v>
      </c>
      <c r="W127"/>
      <c r="X127"/>
    </row>
    <row r="128" spans="1:26" x14ac:dyDescent="0.3">
      <c r="J128" t="s">
        <v>23</v>
      </c>
      <c r="L128" s="33">
        <f>AVERAGE(L112:L127)</f>
        <v>37.801015750000005</v>
      </c>
      <c r="P128" s="33"/>
      <c r="S128" s="33"/>
      <c r="V128" t="e">
        <f t="shared" si="8"/>
        <v>#VALUE!</v>
      </c>
    </row>
    <row r="129" spans="1:26" x14ac:dyDescent="0.3">
      <c r="J129" t="s">
        <v>51</v>
      </c>
      <c r="L129" s="33">
        <f>(STDEV(L112:L127))/(SQRT(COUNT(L112:L127)))</f>
        <v>3.2421042902977056E-3</v>
      </c>
      <c r="P129" s="33"/>
      <c r="S129" s="33"/>
      <c r="V129" t="e">
        <f t="shared" si="8"/>
        <v>#VALUE!</v>
      </c>
    </row>
    <row r="130" spans="1:26" x14ac:dyDescent="0.3">
      <c r="P130" s="33"/>
      <c r="S130" s="33"/>
      <c r="V130">
        <f t="shared" si="8"/>
        <v>0</v>
      </c>
    </row>
    <row r="131" spans="1:26" x14ac:dyDescent="0.3">
      <c r="A131" t="s">
        <v>10</v>
      </c>
      <c r="P131" s="33"/>
      <c r="S131" s="33"/>
      <c r="V131">
        <f t="shared" si="8"/>
        <v>0</v>
      </c>
    </row>
    <row r="132" spans="1:26" x14ac:dyDescent="0.3">
      <c r="A132">
        <v>0</v>
      </c>
      <c r="B132">
        <v>37.151198999999998</v>
      </c>
      <c r="D132">
        <v>38.637915</v>
      </c>
      <c r="E132" t="s">
        <v>3</v>
      </c>
      <c r="F132">
        <v>34.44</v>
      </c>
      <c r="G132" t="s">
        <v>3</v>
      </c>
      <c r="H132">
        <v>-55</v>
      </c>
      <c r="I132" t="s">
        <v>3</v>
      </c>
      <c r="J132">
        <f>AVERAGE($Z$133:$Z$134)</f>
        <v>37.6</v>
      </c>
      <c r="L132" s="33">
        <v>37.739047999999997</v>
      </c>
      <c r="N132" s="34">
        <v>38.108032000000001</v>
      </c>
      <c r="P132" s="33">
        <f>J132-L132</f>
        <v>-0.1390479999999954</v>
      </c>
      <c r="Q132">
        <f t="shared" ref="Q132:Q195" si="15">ABS(P132)</f>
        <v>0.1390479999999954</v>
      </c>
      <c r="S132" s="33">
        <f t="shared" ref="S132:S187" si="16">J132-N132</f>
        <v>-0.50803200000000004</v>
      </c>
      <c r="T132">
        <f t="shared" si="12"/>
        <v>0.50803200000000004</v>
      </c>
      <c r="V132">
        <f t="shared" ref="V132:V195" si="17">J132-D132</f>
        <v>-1.0379149999999981</v>
      </c>
      <c r="Z132">
        <v>36.9</v>
      </c>
    </row>
    <row r="133" spans="1:26" x14ac:dyDescent="0.3">
      <c r="A133">
        <v>4030</v>
      </c>
      <c r="B133">
        <v>37.059553999999999</v>
      </c>
      <c r="D133">
        <v>38.462758999999998</v>
      </c>
      <c r="E133" t="s">
        <v>3</v>
      </c>
      <c r="F133">
        <v>34.44</v>
      </c>
      <c r="G133" t="s">
        <v>3</v>
      </c>
      <c r="H133">
        <v>-61</v>
      </c>
      <c r="I133" t="s">
        <v>3</v>
      </c>
      <c r="J133">
        <f t="shared" ref="J133:J147" si="18">AVERAGE($Z$133:$Z$134)</f>
        <v>37.6</v>
      </c>
      <c r="L133" s="33">
        <v>37.751648000000003</v>
      </c>
      <c r="N133" s="34">
        <v>38.120632000000001</v>
      </c>
      <c r="P133" s="33">
        <f>J133-L133</f>
        <v>-0.15164800000000156</v>
      </c>
      <c r="Q133">
        <f t="shared" si="15"/>
        <v>0.15164800000000156</v>
      </c>
      <c r="S133" s="33">
        <f t="shared" si="16"/>
        <v>-0.5206319999999991</v>
      </c>
      <c r="T133">
        <f t="shared" si="12"/>
        <v>0.5206319999999991</v>
      </c>
      <c r="V133">
        <f t="shared" si="17"/>
        <v>-0.86275899999999695</v>
      </c>
      <c r="Z133">
        <v>37.5</v>
      </c>
    </row>
    <row r="134" spans="1:26" x14ac:dyDescent="0.3">
      <c r="A134">
        <v>8029</v>
      </c>
      <c r="B134">
        <v>37.044271999999999</v>
      </c>
      <c r="D134">
        <v>38.433537000000001</v>
      </c>
      <c r="E134" t="s">
        <v>3</v>
      </c>
      <c r="F134">
        <v>34.44</v>
      </c>
      <c r="G134" t="s">
        <v>3</v>
      </c>
      <c r="H134">
        <v>-62</v>
      </c>
      <c r="I134" t="s">
        <v>3</v>
      </c>
      <c r="J134">
        <f t="shared" si="18"/>
        <v>37.6</v>
      </c>
      <c r="L134" s="33">
        <v>37.753748000000002</v>
      </c>
      <c r="N134" s="34">
        <v>38.122731999999999</v>
      </c>
      <c r="P134" s="33">
        <f>J134-L134</f>
        <v>-0.15374800000000022</v>
      </c>
      <c r="Q134">
        <f t="shared" si="15"/>
        <v>0.15374800000000022</v>
      </c>
      <c r="S134" s="33">
        <f t="shared" si="16"/>
        <v>-0.52273199999999775</v>
      </c>
      <c r="T134">
        <f t="shared" si="12"/>
        <v>0.52273199999999775</v>
      </c>
      <c r="V134">
        <f t="shared" si="17"/>
        <v>-0.83353699999999975</v>
      </c>
      <c r="Z134">
        <v>37.700000000000003</v>
      </c>
    </row>
    <row r="135" spans="1:26" x14ac:dyDescent="0.3">
      <c r="A135">
        <v>12043</v>
      </c>
      <c r="B135">
        <v>37.081122000000001</v>
      </c>
      <c r="D135">
        <v>38.492350000000002</v>
      </c>
      <c r="E135" t="s">
        <v>3</v>
      </c>
      <c r="F135">
        <v>34.47</v>
      </c>
      <c r="G135" t="s">
        <v>3</v>
      </c>
      <c r="H135">
        <v>-61</v>
      </c>
      <c r="I135" t="s">
        <v>3</v>
      </c>
      <c r="J135">
        <f t="shared" si="18"/>
        <v>37.6</v>
      </c>
      <c r="L135" s="33">
        <v>37.753089000000003</v>
      </c>
      <c r="N135" s="34">
        <v>38.122073</v>
      </c>
      <c r="P135" s="33">
        <f>J135-L135</f>
        <v>-0.15308900000000136</v>
      </c>
      <c r="Q135">
        <f t="shared" si="15"/>
        <v>0.15308900000000136</v>
      </c>
      <c r="S135" s="33">
        <f t="shared" si="16"/>
        <v>-0.5220729999999989</v>
      </c>
      <c r="T135">
        <f t="shared" si="12"/>
        <v>0.5220729999999989</v>
      </c>
      <c r="V135">
        <f t="shared" si="17"/>
        <v>-0.89235000000000042</v>
      </c>
    </row>
    <row r="136" spans="1:26" x14ac:dyDescent="0.3">
      <c r="A136">
        <v>16058</v>
      </c>
      <c r="B136">
        <v>37.065843999999998</v>
      </c>
      <c r="D136">
        <v>38.463138000000001</v>
      </c>
      <c r="E136" t="s">
        <v>3</v>
      </c>
      <c r="F136">
        <v>34.47</v>
      </c>
      <c r="G136" t="s">
        <v>3</v>
      </c>
      <c r="H136">
        <v>-62</v>
      </c>
      <c r="I136" t="s">
        <v>3</v>
      </c>
      <c r="J136">
        <f t="shared" si="18"/>
        <v>37.6</v>
      </c>
      <c r="L136" s="33">
        <v>37.755189000000001</v>
      </c>
      <c r="N136" s="34">
        <v>38.124172999999999</v>
      </c>
      <c r="P136" s="33">
        <f>J136-L136</f>
        <v>-0.15518900000000002</v>
      </c>
      <c r="Q136">
        <f t="shared" si="15"/>
        <v>0.15518900000000002</v>
      </c>
      <c r="S136" s="33">
        <f t="shared" si="16"/>
        <v>-0.52417299999999756</v>
      </c>
      <c r="T136">
        <f t="shared" si="12"/>
        <v>0.52417299999999756</v>
      </c>
      <c r="V136">
        <f t="shared" si="17"/>
        <v>-0.86313799999999929</v>
      </c>
    </row>
    <row r="137" spans="1:26" x14ac:dyDescent="0.3">
      <c r="A137">
        <v>20072</v>
      </c>
      <c r="B137">
        <v>37.050564000000001</v>
      </c>
      <c r="D137">
        <v>38.433917999999998</v>
      </c>
      <c r="E137" t="s">
        <v>3</v>
      </c>
      <c r="F137">
        <v>34.47</v>
      </c>
      <c r="G137" t="s">
        <v>3</v>
      </c>
      <c r="H137">
        <v>-63</v>
      </c>
      <c r="I137" t="s">
        <v>3</v>
      </c>
      <c r="J137">
        <f t="shared" si="18"/>
        <v>37.6</v>
      </c>
      <c r="L137" s="33">
        <v>37.757289</v>
      </c>
      <c r="N137" s="34">
        <v>38.126272999999998</v>
      </c>
      <c r="P137" s="33">
        <f>J137-L137</f>
        <v>-0.15728899999999868</v>
      </c>
      <c r="Q137">
        <f t="shared" si="15"/>
        <v>0.15728899999999868</v>
      </c>
      <c r="S137" s="33">
        <f t="shared" si="16"/>
        <v>-0.52627299999999622</v>
      </c>
      <c r="T137">
        <f t="shared" si="12"/>
        <v>0.52627299999999622</v>
      </c>
      <c r="V137">
        <f t="shared" si="17"/>
        <v>-0.83391799999999705</v>
      </c>
    </row>
    <row r="138" spans="1:26" x14ac:dyDescent="0.3">
      <c r="A138">
        <v>24086</v>
      </c>
      <c r="B138">
        <v>37.117967</v>
      </c>
      <c r="D138">
        <v>38.551132000000003</v>
      </c>
      <c r="E138" t="s">
        <v>3</v>
      </c>
      <c r="F138">
        <v>34.5</v>
      </c>
      <c r="G138" t="s">
        <v>3</v>
      </c>
      <c r="H138">
        <v>-60</v>
      </c>
      <c r="I138" t="s">
        <v>3</v>
      </c>
      <c r="J138">
        <f t="shared" si="18"/>
        <v>37.6</v>
      </c>
      <c r="L138" s="33">
        <v>37.752428999999999</v>
      </c>
      <c r="N138" s="34">
        <v>38.121414000000001</v>
      </c>
      <c r="P138" s="33">
        <f>J138-L138</f>
        <v>-0.15242899999999793</v>
      </c>
      <c r="Q138">
        <f t="shared" si="15"/>
        <v>0.15242899999999793</v>
      </c>
      <c r="S138" s="33">
        <f t="shared" si="16"/>
        <v>-0.52141400000000004</v>
      </c>
      <c r="T138">
        <f t="shared" si="12"/>
        <v>0.52141400000000004</v>
      </c>
      <c r="V138">
        <f t="shared" si="17"/>
        <v>-0.9511320000000012</v>
      </c>
    </row>
    <row r="139" spans="1:26" x14ac:dyDescent="0.3">
      <c r="A139">
        <v>28101</v>
      </c>
      <c r="B139">
        <v>37.041586000000002</v>
      </c>
      <c r="D139">
        <v>38.405076000000001</v>
      </c>
      <c r="E139" t="s">
        <v>3</v>
      </c>
      <c r="F139">
        <v>34.5</v>
      </c>
      <c r="G139" t="s">
        <v>3</v>
      </c>
      <c r="H139">
        <v>-65</v>
      </c>
      <c r="I139" t="s">
        <v>3</v>
      </c>
      <c r="J139">
        <f t="shared" si="18"/>
        <v>37.6</v>
      </c>
      <c r="L139" s="33">
        <v>37.762929</v>
      </c>
      <c r="N139" s="34">
        <v>38.131914000000002</v>
      </c>
      <c r="P139" s="33">
        <f>J139-L139</f>
        <v>-0.16292899999999833</v>
      </c>
      <c r="Q139">
        <f t="shared" si="15"/>
        <v>0.16292899999999833</v>
      </c>
      <c r="S139" s="33">
        <f t="shared" si="16"/>
        <v>-0.53191400000000044</v>
      </c>
      <c r="T139">
        <f t="shared" si="12"/>
        <v>0.53191400000000044</v>
      </c>
      <c r="V139">
        <f t="shared" si="17"/>
        <v>-0.80507599999999968</v>
      </c>
    </row>
    <row r="140" spans="1:26" x14ac:dyDescent="0.3">
      <c r="A140">
        <v>32115</v>
      </c>
      <c r="B140">
        <v>37.078457</v>
      </c>
      <c r="D140">
        <v>38.463915</v>
      </c>
      <c r="E140" t="s">
        <v>3</v>
      </c>
      <c r="F140">
        <v>34.53</v>
      </c>
      <c r="G140" t="s">
        <v>3</v>
      </c>
      <c r="H140">
        <v>-64</v>
      </c>
      <c r="I140" t="s">
        <v>3</v>
      </c>
      <c r="J140">
        <f t="shared" si="18"/>
        <v>37.6</v>
      </c>
      <c r="L140" s="33">
        <v>37.762270000000001</v>
      </c>
      <c r="N140" s="34">
        <v>38.131255000000003</v>
      </c>
      <c r="P140" s="33">
        <f>J140-L140</f>
        <v>-0.16226999999999947</v>
      </c>
      <c r="Q140">
        <f t="shared" si="15"/>
        <v>0.16226999999999947</v>
      </c>
      <c r="S140" s="33">
        <f t="shared" si="16"/>
        <v>-0.53125500000000159</v>
      </c>
      <c r="T140">
        <f t="shared" si="12"/>
        <v>0.53125500000000159</v>
      </c>
      <c r="V140">
        <f t="shared" si="17"/>
        <v>-0.86391499999999866</v>
      </c>
    </row>
    <row r="141" spans="1:26" x14ac:dyDescent="0.3">
      <c r="A141">
        <v>36130</v>
      </c>
      <c r="B141">
        <v>37.093730999999998</v>
      </c>
      <c r="D141">
        <v>38.493124999999999</v>
      </c>
      <c r="E141" t="s">
        <v>3</v>
      </c>
      <c r="F141">
        <v>34.53</v>
      </c>
      <c r="G141" t="s">
        <v>3</v>
      </c>
      <c r="H141">
        <v>-63</v>
      </c>
      <c r="I141" t="s">
        <v>3</v>
      </c>
      <c r="J141">
        <f t="shared" si="18"/>
        <v>37.6</v>
      </c>
      <c r="L141" s="33">
        <v>37.760170000000002</v>
      </c>
      <c r="N141" s="34">
        <v>38.129154999999997</v>
      </c>
      <c r="P141" s="33">
        <f>J141-L141</f>
        <v>-0.16017000000000081</v>
      </c>
      <c r="Q141">
        <f t="shared" si="15"/>
        <v>0.16017000000000081</v>
      </c>
      <c r="S141" s="33">
        <f t="shared" si="16"/>
        <v>-0.52915499999999582</v>
      </c>
      <c r="T141">
        <f t="shared" si="12"/>
        <v>0.52915499999999582</v>
      </c>
      <c r="V141">
        <f t="shared" si="17"/>
        <v>-0.89312499999999773</v>
      </c>
    </row>
    <row r="142" spans="1:26" x14ac:dyDescent="0.3">
      <c r="A142">
        <v>40144</v>
      </c>
      <c r="B142">
        <v>37.124274</v>
      </c>
      <c r="D142">
        <v>38.551519999999996</v>
      </c>
      <c r="E142" t="s">
        <v>3</v>
      </c>
      <c r="F142">
        <v>34.53</v>
      </c>
      <c r="G142" t="s">
        <v>3</v>
      </c>
      <c r="H142">
        <v>-61</v>
      </c>
      <c r="I142" t="s">
        <v>3</v>
      </c>
      <c r="J142">
        <f t="shared" si="18"/>
        <v>37.6</v>
      </c>
      <c r="L142" s="33">
        <v>37.755969999999998</v>
      </c>
      <c r="N142" s="34">
        <v>38.124955</v>
      </c>
      <c r="P142" s="33">
        <f>J142-L142</f>
        <v>-0.15596999999999639</v>
      </c>
      <c r="Q142">
        <f t="shared" si="15"/>
        <v>0.15596999999999639</v>
      </c>
      <c r="S142" s="33">
        <f t="shared" si="16"/>
        <v>-0.52495499999999851</v>
      </c>
      <c r="T142">
        <f t="shared" si="12"/>
        <v>0.52495499999999851</v>
      </c>
      <c r="V142">
        <f t="shared" si="17"/>
        <v>-0.95151999999999504</v>
      </c>
    </row>
    <row r="143" spans="1:26" x14ac:dyDescent="0.3">
      <c r="A143">
        <v>44159</v>
      </c>
      <c r="B143">
        <v>37.078457</v>
      </c>
      <c r="D143">
        <v>38.463915</v>
      </c>
      <c r="E143" t="s">
        <v>3</v>
      </c>
      <c r="F143">
        <v>34.53</v>
      </c>
      <c r="G143" t="s">
        <v>3</v>
      </c>
      <c r="H143">
        <v>-64</v>
      </c>
      <c r="I143" t="s">
        <v>3</v>
      </c>
      <c r="J143">
        <f t="shared" si="18"/>
        <v>37.6</v>
      </c>
      <c r="L143" s="33">
        <v>37.762270000000001</v>
      </c>
      <c r="N143" s="34">
        <v>38.131255000000003</v>
      </c>
      <c r="P143" s="33">
        <f>J143-L143</f>
        <v>-0.16226999999999947</v>
      </c>
      <c r="Q143">
        <f t="shared" si="15"/>
        <v>0.16226999999999947</v>
      </c>
      <c r="S143" s="33">
        <f t="shared" si="16"/>
        <v>-0.53125500000000159</v>
      </c>
      <c r="T143">
        <f t="shared" si="12"/>
        <v>0.53125500000000159</v>
      </c>
      <c r="V143">
        <f t="shared" si="17"/>
        <v>-0.86391499999999866</v>
      </c>
    </row>
    <row r="144" spans="1:26" x14ac:dyDescent="0.3">
      <c r="A144">
        <v>48173</v>
      </c>
      <c r="B144">
        <v>37.130591000000003</v>
      </c>
      <c r="D144">
        <v>38.551913999999996</v>
      </c>
      <c r="E144" t="s">
        <v>3</v>
      </c>
      <c r="F144">
        <v>34.56</v>
      </c>
      <c r="G144" t="s">
        <v>3</v>
      </c>
      <c r="H144">
        <v>-62</v>
      </c>
      <c r="I144" t="s">
        <v>3</v>
      </c>
      <c r="J144">
        <f t="shared" si="18"/>
        <v>37.6</v>
      </c>
      <c r="L144" s="33">
        <v>37.759511000000003</v>
      </c>
      <c r="N144" s="34">
        <v>38.128495999999998</v>
      </c>
      <c r="P144" s="33">
        <f>J144-L144</f>
        <v>-0.15951100000000196</v>
      </c>
      <c r="Q144">
        <f t="shared" si="15"/>
        <v>0.15951100000000196</v>
      </c>
      <c r="S144" s="33">
        <f t="shared" si="16"/>
        <v>-0.52849599999999697</v>
      </c>
      <c r="T144">
        <f t="shared" si="12"/>
        <v>0.52849599999999697</v>
      </c>
      <c r="V144">
        <f t="shared" si="17"/>
        <v>-0.95191399999999504</v>
      </c>
    </row>
    <row r="145" spans="1:26" x14ac:dyDescent="0.3">
      <c r="A145">
        <v>52188</v>
      </c>
      <c r="B145">
        <v>37.130591000000003</v>
      </c>
      <c r="D145">
        <v>38.551913999999996</v>
      </c>
      <c r="E145" t="s">
        <v>3</v>
      </c>
      <c r="F145">
        <v>34.56</v>
      </c>
      <c r="G145" t="s">
        <v>3</v>
      </c>
      <c r="H145">
        <v>-62</v>
      </c>
      <c r="I145" t="s">
        <v>3</v>
      </c>
      <c r="J145">
        <f t="shared" si="18"/>
        <v>37.6</v>
      </c>
      <c r="L145" s="33">
        <v>37.759511000000003</v>
      </c>
      <c r="N145" s="34">
        <v>38.128495999999998</v>
      </c>
      <c r="P145" s="33">
        <f>J145-L145</f>
        <v>-0.15951100000000196</v>
      </c>
      <c r="Q145">
        <f t="shared" si="15"/>
        <v>0.15951100000000196</v>
      </c>
      <c r="S145" s="33">
        <f t="shared" si="16"/>
        <v>-0.52849599999999697</v>
      </c>
      <c r="T145">
        <f t="shared" si="12"/>
        <v>0.52849599999999697</v>
      </c>
      <c r="V145">
        <f t="shared" si="17"/>
        <v>-0.95191399999999504</v>
      </c>
    </row>
    <row r="146" spans="1:26" x14ac:dyDescent="0.3">
      <c r="A146">
        <v>56202</v>
      </c>
      <c r="B146">
        <v>37.130591000000003</v>
      </c>
      <c r="D146">
        <v>38.551913999999996</v>
      </c>
      <c r="E146" t="s">
        <v>3</v>
      </c>
      <c r="F146">
        <v>34.56</v>
      </c>
      <c r="G146" t="s">
        <v>3</v>
      </c>
      <c r="H146">
        <v>-62</v>
      </c>
      <c r="I146" t="s">
        <v>3</v>
      </c>
      <c r="J146">
        <f t="shared" si="18"/>
        <v>37.6</v>
      </c>
      <c r="L146" s="33">
        <v>37.759511000000003</v>
      </c>
      <c r="N146" s="34">
        <v>38.128495999999998</v>
      </c>
      <c r="P146" s="33">
        <f>J146-L146</f>
        <v>-0.15951100000000196</v>
      </c>
      <c r="Q146">
        <f t="shared" si="15"/>
        <v>0.15951100000000196</v>
      </c>
      <c r="S146" s="33">
        <f t="shared" si="16"/>
        <v>-0.52849599999999697</v>
      </c>
      <c r="T146">
        <f t="shared" ref="T146:T187" si="19">ABS(S146)</f>
        <v>0.52849599999999697</v>
      </c>
      <c r="V146">
        <f t="shared" si="17"/>
        <v>-0.95191399999999504</v>
      </c>
    </row>
    <row r="147" spans="1:26" s="4" customFormat="1" ht="15" thickBot="1" x14ac:dyDescent="0.35">
      <c r="A147" s="4">
        <v>60216</v>
      </c>
      <c r="B147" s="4">
        <v>37.115321999999999</v>
      </c>
      <c r="D147" s="4">
        <v>38.522722000000002</v>
      </c>
      <c r="E147" s="4" t="s">
        <v>3</v>
      </c>
      <c r="F147" s="4">
        <v>34.56</v>
      </c>
      <c r="G147" s="4" t="s">
        <v>3</v>
      </c>
      <c r="H147" s="4">
        <v>-63</v>
      </c>
      <c r="I147" s="4" t="s">
        <v>3</v>
      </c>
      <c r="J147" s="4">
        <f t="shared" si="18"/>
        <v>37.6</v>
      </c>
      <c r="L147" s="36">
        <v>37.761611000000002</v>
      </c>
      <c r="M147" s="36"/>
      <c r="N147" s="36">
        <v>38.130595999999997</v>
      </c>
      <c r="O147" s="34"/>
      <c r="P147" s="33">
        <f>J147-L147</f>
        <v>-0.16161100000000062</v>
      </c>
      <c r="Q147">
        <f t="shared" si="15"/>
        <v>0.16161100000000062</v>
      </c>
      <c r="R147"/>
      <c r="S147" s="33">
        <f t="shared" si="16"/>
        <v>-0.53059599999999563</v>
      </c>
      <c r="T147">
        <f t="shared" si="19"/>
        <v>0.53059599999999563</v>
      </c>
      <c r="U147"/>
      <c r="V147">
        <f t="shared" si="17"/>
        <v>-0.92272200000000026</v>
      </c>
      <c r="W147"/>
      <c r="X147"/>
    </row>
    <row r="148" spans="1:26" s="1" customFormat="1" x14ac:dyDescent="0.3">
      <c r="J148" t="s">
        <v>23</v>
      </c>
      <c r="L148" s="33">
        <f>AVERAGE(L132:L147)</f>
        <v>37.756637062499998</v>
      </c>
      <c r="M148" s="34"/>
      <c r="N148" s="33">
        <f>AVERAGE(N132:N147)</f>
        <v>38.125621687500001</v>
      </c>
      <c r="O148" s="33"/>
      <c r="P148" s="33"/>
      <c r="Q148"/>
      <c r="R148"/>
      <c r="S148" s="33"/>
      <c r="T148"/>
      <c r="U148"/>
      <c r="V148" t="e">
        <f t="shared" si="17"/>
        <v>#VALUE!</v>
      </c>
      <c r="W148"/>
      <c r="X148"/>
    </row>
    <row r="149" spans="1:26" x14ac:dyDescent="0.3">
      <c r="J149" t="s">
        <v>51</v>
      </c>
      <c r="L149" s="33">
        <f>(STDEV(L132:L147))/(SQRT(COUNT(L132:L147)))</f>
        <v>1.5012837047807736E-3</v>
      </c>
      <c r="N149" s="33">
        <f>(STDEV(N132:N147))/(SQRT(COUNT(N132:N147)))</f>
        <v>1.5013664462713184E-3</v>
      </c>
      <c r="O149" s="33"/>
      <c r="P149" s="33"/>
      <c r="S149" s="33"/>
      <c r="V149" t="e">
        <f t="shared" si="17"/>
        <v>#VALUE!</v>
      </c>
    </row>
    <row r="150" spans="1:26" x14ac:dyDescent="0.3">
      <c r="P150" s="33"/>
      <c r="S150" s="33"/>
      <c r="V150">
        <f t="shared" si="17"/>
        <v>0</v>
      </c>
    </row>
    <row r="151" spans="1:26" x14ac:dyDescent="0.3">
      <c r="A151" t="s">
        <v>29</v>
      </c>
      <c r="P151" s="33"/>
      <c r="S151" s="33"/>
      <c r="V151">
        <f t="shared" si="17"/>
        <v>0</v>
      </c>
    </row>
    <row r="152" spans="1:26" x14ac:dyDescent="0.3">
      <c r="A152">
        <v>0</v>
      </c>
      <c r="B152">
        <v>39.115291999999997</v>
      </c>
      <c r="D152">
        <v>42.741847999999997</v>
      </c>
      <c r="E152" t="s">
        <v>3</v>
      </c>
      <c r="F152">
        <v>33.380000000000003</v>
      </c>
      <c r="G152" t="s">
        <v>3</v>
      </c>
      <c r="H152">
        <v>124</v>
      </c>
      <c r="I152" t="s">
        <v>3</v>
      </c>
      <c r="J152">
        <f>AVERAGE($Z$152:$Z$154)</f>
        <v>37.033333333333331</v>
      </c>
      <c r="L152" s="33">
        <v>37.312235999999999</v>
      </c>
      <c r="P152" s="33">
        <f>J152-L152</f>
        <v>-0.27890266666666719</v>
      </c>
      <c r="Q152">
        <f t="shared" si="15"/>
        <v>0.27890266666666719</v>
      </c>
      <c r="S152" s="33"/>
      <c r="V152">
        <f t="shared" si="17"/>
        <v>-5.708514666666666</v>
      </c>
      <c r="Z152">
        <v>36.9</v>
      </c>
    </row>
    <row r="153" spans="1:26" x14ac:dyDescent="0.3">
      <c r="A153">
        <v>4014</v>
      </c>
      <c r="B153">
        <v>39.130301000000003</v>
      </c>
      <c r="D153">
        <v>42.769922000000001</v>
      </c>
      <c r="E153" t="s">
        <v>3</v>
      </c>
      <c r="F153">
        <v>33.380000000000003</v>
      </c>
      <c r="G153" t="s">
        <v>3</v>
      </c>
      <c r="H153">
        <v>125</v>
      </c>
      <c r="I153" t="s">
        <v>3</v>
      </c>
      <c r="J153">
        <f t="shared" ref="J153:J167" si="20">AVERAGE($Z$152:$Z$154)</f>
        <v>37.033333333333331</v>
      </c>
      <c r="L153" s="33">
        <v>37.310136</v>
      </c>
      <c r="P153" s="33">
        <f>J153-L153</f>
        <v>-0.27680266666666853</v>
      </c>
      <c r="Q153">
        <f t="shared" si="15"/>
        <v>0.27680266666666853</v>
      </c>
      <c r="S153" s="33"/>
      <c r="V153">
        <f t="shared" si="17"/>
        <v>-5.7365886666666697</v>
      </c>
      <c r="Z153">
        <v>37.200000000000003</v>
      </c>
    </row>
    <row r="154" spans="1:26" x14ac:dyDescent="0.3">
      <c r="A154">
        <v>8029</v>
      </c>
      <c r="B154">
        <v>39.105944999999998</v>
      </c>
      <c r="D154">
        <v>42.713802000000001</v>
      </c>
      <c r="E154" t="s">
        <v>3</v>
      </c>
      <c r="F154">
        <v>33.409999999999997</v>
      </c>
      <c r="G154" t="s">
        <v>3</v>
      </c>
      <c r="H154">
        <v>122</v>
      </c>
      <c r="I154" t="s">
        <v>3</v>
      </c>
      <c r="J154">
        <f t="shared" si="20"/>
        <v>37.033333333333331</v>
      </c>
      <c r="L154" s="33">
        <v>37.317877000000003</v>
      </c>
      <c r="P154" s="33">
        <f>J154-L154</f>
        <v>-0.28454366666667141</v>
      </c>
      <c r="Q154">
        <f t="shared" si="15"/>
        <v>0.28454366666667141</v>
      </c>
      <c r="S154" s="33"/>
      <c r="V154">
        <f t="shared" si="17"/>
        <v>-5.6804686666666697</v>
      </c>
      <c r="Z154">
        <v>37</v>
      </c>
    </row>
    <row r="155" spans="1:26" x14ac:dyDescent="0.3">
      <c r="A155">
        <v>12043</v>
      </c>
      <c r="B155">
        <v>39.135961999999999</v>
      </c>
      <c r="D155">
        <v>42.769953999999998</v>
      </c>
      <c r="E155" t="s">
        <v>3</v>
      </c>
      <c r="F155">
        <v>33.409999999999997</v>
      </c>
      <c r="G155" t="s">
        <v>3</v>
      </c>
      <c r="H155">
        <v>124</v>
      </c>
      <c r="I155" t="s">
        <v>3</v>
      </c>
      <c r="J155">
        <f t="shared" si="20"/>
        <v>37.033333333333331</v>
      </c>
      <c r="L155" s="33">
        <v>37.313676999999998</v>
      </c>
      <c r="P155" s="33">
        <f>J155-L155</f>
        <v>-0.28034366666666699</v>
      </c>
      <c r="Q155">
        <f t="shared" si="15"/>
        <v>0.28034366666666699</v>
      </c>
      <c r="S155" s="33"/>
      <c r="V155">
        <f t="shared" si="17"/>
        <v>-5.736620666666667</v>
      </c>
    </row>
    <row r="156" spans="1:26" x14ac:dyDescent="0.3">
      <c r="A156">
        <v>16058</v>
      </c>
      <c r="B156">
        <v>39.135961999999999</v>
      </c>
      <c r="D156">
        <v>42.769953999999998</v>
      </c>
      <c r="E156" t="s">
        <v>3</v>
      </c>
      <c r="F156">
        <v>33.409999999999997</v>
      </c>
      <c r="G156" t="s">
        <v>3</v>
      </c>
      <c r="H156">
        <v>124</v>
      </c>
      <c r="I156" t="s">
        <v>3</v>
      </c>
      <c r="J156">
        <f t="shared" si="20"/>
        <v>37.033333333333331</v>
      </c>
      <c r="L156" s="33">
        <v>37.313676999999998</v>
      </c>
      <c r="P156" s="33">
        <f>J156-L156</f>
        <v>-0.28034366666666699</v>
      </c>
      <c r="Q156">
        <f t="shared" si="15"/>
        <v>0.28034366666666699</v>
      </c>
      <c r="S156" s="33"/>
      <c r="V156">
        <f t="shared" si="17"/>
        <v>-5.736620666666667</v>
      </c>
    </row>
    <row r="157" spans="1:26" x14ac:dyDescent="0.3">
      <c r="A157">
        <v>20072</v>
      </c>
      <c r="B157">
        <v>39.135961999999999</v>
      </c>
      <c r="D157">
        <v>42.769953999999998</v>
      </c>
      <c r="E157" t="s">
        <v>3</v>
      </c>
      <c r="F157">
        <v>33.409999999999997</v>
      </c>
      <c r="G157" t="s">
        <v>3</v>
      </c>
      <c r="H157">
        <v>124</v>
      </c>
      <c r="I157" t="s">
        <v>3</v>
      </c>
      <c r="J157">
        <f t="shared" si="20"/>
        <v>37.033333333333331</v>
      </c>
      <c r="L157" s="33">
        <v>37.313676999999998</v>
      </c>
      <c r="P157" s="33">
        <f>J157-L157</f>
        <v>-0.28034366666666699</v>
      </c>
      <c r="Q157">
        <f t="shared" si="15"/>
        <v>0.28034366666666699</v>
      </c>
      <c r="S157" s="33"/>
      <c r="V157">
        <f t="shared" si="17"/>
        <v>-5.736620666666667</v>
      </c>
    </row>
    <row r="158" spans="1:26" x14ac:dyDescent="0.3">
      <c r="A158">
        <v>24087</v>
      </c>
      <c r="B158">
        <v>39.135961999999999</v>
      </c>
      <c r="D158">
        <v>42.769953999999998</v>
      </c>
      <c r="E158" t="s">
        <v>3</v>
      </c>
      <c r="F158">
        <v>33.409999999999997</v>
      </c>
      <c r="G158" t="s">
        <v>3</v>
      </c>
      <c r="H158">
        <v>124</v>
      </c>
      <c r="I158" t="s">
        <v>3</v>
      </c>
      <c r="J158">
        <f t="shared" si="20"/>
        <v>37.033333333333331</v>
      </c>
      <c r="L158" s="33">
        <v>37.313676999999998</v>
      </c>
      <c r="P158" s="33">
        <f>J158-L158</f>
        <v>-0.28034366666666699</v>
      </c>
      <c r="Q158">
        <f t="shared" si="15"/>
        <v>0.28034366666666699</v>
      </c>
      <c r="S158" s="33"/>
      <c r="V158">
        <f t="shared" si="17"/>
        <v>-5.736620666666667</v>
      </c>
    </row>
    <row r="159" spans="1:26" x14ac:dyDescent="0.3">
      <c r="A159">
        <v>28101</v>
      </c>
      <c r="B159">
        <v>39.120955000000002</v>
      </c>
      <c r="D159">
        <v>42.741881999999997</v>
      </c>
      <c r="E159" t="s">
        <v>3</v>
      </c>
      <c r="F159">
        <v>33.409999999999997</v>
      </c>
      <c r="G159" t="s">
        <v>3</v>
      </c>
      <c r="H159">
        <v>123</v>
      </c>
      <c r="I159" t="s">
        <v>3</v>
      </c>
      <c r="J159">
        <f t="shared" si="20"/>
        <v>37.033333333333331</v>
      </c>
      <c r="L159" s="33">
        <v>37.315776999999997</v>
      </c>
      <c r="P159" s="33">
        <f>J159-L159</f>
        <v>-0.28244366666666565</v>
      </c>
      <c r="Q159">
        <f t="shared" si="15"/>
        <v>0.28244366666666565</v>
      </c>
      <c r="S159" s="33"/>
      <c r="V159">
        <f t="shared" si="17"/>
        <v>-5.7085486666666654</v>
      </c>
    </row>
    <row r="160" spans="1:26" x14ac:dyDescent="0.3">
      <c r="A160">
        <v>32116</v>
      </c>
      <c r="B160">
        <v>39.135961999999999</v>
      </c>
      <c r="D160">
        <v>42.769953999999998</v>
      </c>
      <c r="E160" t="s">
        <v>3</v>
      </c>
      <c r="F160">
        <v>33.409999999999997</v>
      </c>
      <c r="G160" t="s">
        <v>3</v>
      </c>
      <c r="H160">
        <v>124</v>
      </c>
      <c r="I160" t="s">
        <v>3</v>
      </c>
      <c r="J160">
        <f t="shared" si="20"/>
        <v>37.033333333333331</v>
      </c>
      <c r="L160" s="33">
        <v>37.313676999999998</v>
      </c>
      <c r="P160" s="33">
        <f>J160-L160</f>
        <v>-0.28034366666666699</v>
      </c>
      <c r="Q160">
        <f t="shared" si="15"/>
        <v>0.28034366666666699</v>
      </c>
      <c r="S160" s="33"/>
      <c r="V160">
        <f t="shared" si="17"/>
        <v>-5.736620666666667</v>
      </c>
    </row>
    <row r="161" spans="1:26" x14ac:dyDescent="0.3">
      <c r="A161">
        <v>36130</v>
      </c>
      <c r="B161">
        <v>39.156637000000003</v>
      </c>
      <c r="D161">
        <v>42.798056000000003</v>
      </c>
      <c r="E161" t="s">
        <v>3</v>
      </c>
      <c r="F161">
        <v>33.44</v>
      </c>
      <c r="G161" t="s">
        <v>3</v>
      </c>
      <c r="H161">
        <v>124</v>
      </c>
      <c r="I161" t="s">
        <v>3</v>
      </c>
      <c r="J161">
        <f t="shared" si="20"/>
        <v>37.033333333333331</v>
      </c>
      <c r="L161" s="33">
        <v>37.315117999999998</v>
      </c>
      <c r="P161" s="33">
        <f>J161-L161</f>
        <v>-0.28178466666666679</v>
      </c>
      <c r="Q161">
        <f t="shared" si="15"/>
        <v>0.28178466666666679</v>
      </c>
      <c r="S161" s="33"/>
      <c r="V161">
        <f t="shared" si="17"/>
        <v>-5.7647226666666711</v>
      </c>
    </row>
    <row r="162" spans="1:26" x14ac:dyDescent="0.3">
      <c r="A162">
        <v>40144</v>
      </c>
      <c r="B162">
        <v>39.141634000000003</v>
      </c>
      <c r="D162">
        <v>42.769992999999999</v>
      </c>
      <c r="E162" t="s">
        <v>3</v>
      </c>
      <c r="F162">
        <v>33.44</v>
      </c>
      <c r="G162" t="s">
        <v>3</v>
      </c>
      <c r="H162">
        <v>123</v>
      </c>
      <c r="I162" t="s">
        <v>3</v>
      </c>
      <c r="J162">
        <f t="shared" si="20"/>
        <v>37.033333333333331</v>
      </c>
      <c r="L162" s="33">
        <v>37.317217999999997</v>
      </c>
      <c r="P162" s="33">
        <f>J162-L162</f>
        <v>-0.28388466666666545</v>
      </c>
      <c r="Q162">
        <f t="shared" si="15"/>
        <v>0.28388466666666545</v>
      </c>
      <c r="S162" s="33"/>
      <c r="V162">
        <f t="shared" si="17"/>
        <v>-5.736659666666668</v>
      </c>
    </row>
    <row r="163" spans="1:26" x14ac:dyDescent="0.3">
      <c r="A163">
        <v>44159</v>
      </c>
      <c r="B163">
        <v>39.171638000000002</v>
      </c>
      <c r="D163">
        <v>42.826112999999999</v>
      </c>
      <c r="E163" t="s">
        <v>3</v>
      </c>
      <c r="F163">
        <v>33.44</v>
      </c>
      <c r="G163" t="s">
        <v>3</v>
      </c>
      <c r="H163">
        <v>125</v>
      </c>
      <c r="I163" t="s">
        <v>3</v>
      </c>
      <c r="J163">
        <f t="shared" si="20"/>
        <v>37.033333333333331</v>
      </c>
      <c r="L163" s="33">
        <v>37.313018</v>
      </c>
      <c r="P163" s="33">
        <f>J163-L163</f>
        <v>-0.27968466666666814</v>
      </c>
      <c r="Q163">
        <f t="shared" si="15"/>
        <v>0.27968466666666814</v>
      </c>
      <c r="S163" s="33"/>
      <c r="V163">
        <f t="shared" si="17"/>
        <v>-5.792779666666668</v>
      </c>
    </row>
    <row r="164" spans="1:26" x14ac:dyDescent="0.3">
      <c r="A164">
        <v>48174</v>
      </c>
      <c r="B164">
        <v>39.126627999999997</v>
      </c>
      <c r="D164">
        <v>42.741920999999998</v>
      </c>
      <c r="E164" t="s">
        <v>3</v>
      </c>
      <c r="F164">
        <v>33.44</v>
      </c>
      <c r="G164" t="s">
        <v>3</v>
      </c>
      <c r="H164">
        <v>122</v>
      </c>
      <c r="I164" t="s">
        <v>3</v>
      </c>
      <c r="J164">
        <f t="shared" si="20"/>
        <v>37.033333333333331</v>
      </c>
      <c r="L164" s="33">
        <v>37.319318000000003</v>
      </c>
      <c r="P164" s="33">
        <f>J164-L164</f>
        <v>-0.28598466666667122</v>
      </c>
      <c r="Q164">
        <f t="shared" si="15"/>
        <v>0.28598466666667122</v>
      </c>
      <c r="S164" s="33"/>
      <c r="V164">
        <f t="shared" si="17"/>
        <v>-5.7085876666666664</v>
      </c>
    </row>
    <row r="165" spans="1:26" x14ac:dyDescent="0.3">
      <c r="A165">
        <v>52188</v>
      </c>
      <c r="B165">
        <v>39.186636999999997</v>
      </c>
      <c r="D165">
        <v>42.854162000000002</v>
      </c>
      <c r="E165" t="s">
        <v>3</v>
      </c>
      <c r="F165">
        <v>33.44</v>
      </c>
      <c r="G165" t="s">
        <v>3</v>
      </c>
      <c r="H165">
        <v>126</v>
      </c>
      <c r="I165" t="s">
        <v>3</v>
      </c>
      <c r="J165">
        <f t="shared" si="20"/>
        <v>37.033333333333331</v>
      </c>
      <c r="L165" s="33">
        <v>37.310918000000001</v>
      </c>
      <c r="P165" s="33">
        <f>J165-L165</f>
        <v>-0.27758466666666948</v>
      </c>
      <c r="Q165">
        <f t="shared" si="15"/>
        <v>0.27758466666666948</v>
      </c>
      <c r="S165" s="33"/>
      <c r="V165">
        <f t="shared" si="17"/>
        <v>-5.8208286666666709</v>
      </c>
    </row>
    <row r="166" spans="1:26" x14ac:dyDescent="0.3">
      <c r="A166">
        <v>56202</v>
      </c>
      <c r="B166">
        <v>39.186636999999997</v>
      </c>
      <c r="D166">
        <v>42.854162000000002</v>
      </c>
      <c r="E166" t="s">
        <v>3</v>
      </c>
      <c r="F166">
        <v>33.44</v>
      </c>
      <c r="G166" t="s">
        <v>3</v>
      </c>
      <c r="H166">
        <v>126</v>
      </c>
      <c r="I166" t="s">
        <v>3</v>
      </c>
      <c r="J166">
        <f t="shared" si="20"/>
        <v>37.033333333333331</v>
      </c>
      <c r="L166" s="33">
        <v>37.310918000000001</v>
      </c>
      <c r="P166" s="33">
        <f>J166-L166</f>
        <v>-0.27758466666666948</v>
      </c>
      <c r="Q166">
        <f t="shared" si="15"/>
        <v>0.27758466666666948</v>
      </c>
      <c r="S166" s="33"/>
      <c r="V166">
        <f t="shared" si="17"/>
        <v>-5.8208286666666709</v>
      </c>
    </row>
    <row r="167" spans="1:26" s="32" customFormat="1" x14ac:dyDescent="0.3">
      <c r="A167" s="32">
        <v>60217</v>
      </c>
      <c r="B167" s="32">
        <v>39.111620000000002</v>
      </c>
      <c r="D167" s="32">
        <v>42.713842</v>
      </c>
      <c r="E167" s="32" t="s">
        <v>3</v>
      </c>
      <c r="F167" s="32">
        <v>33.44</v>
      </c>
      <c r="G167" s="32" t="s">
        <v>3</v>
      </c>
      <c r="H167" s="32">
        <v>121</v>
      </c>
      <c r="I167" s="32" t="s">
        <v>3</v>
      </c>
      <c r="J167" s="32">
        <f t="shared" si="20"/>
        <v>37.033333333333331</v>
      </c>
      <c r="L167" s="35">
        <v>37.321418000000001</v>
      </c>
      <c r="M167" s="35"/>
      <c r="N167" s="35"/>
      <c r="O167" s="34"/>
      <c r="P167" s="33">
        <f>J167-L167</f>
        <v>-0.28808466666666988</v>
      </c>
      <c r="Q167">
        <f t="shared" si="15"/>
        <v>0.28808466666666988</v>
      </c>
      <c r="R167"/>
      <c r="S167" s="33"/>
      <c r="T167"/>
      <c r="U167"/>
      <c r="V167">
        <f t="shared" si="17"/>
        <v>-5.6805086666666682</v>
      </c>
      <c r="W167"/>
      <c r="X167"/>
    </row>
    <row r="168" spans="1:26" x14ac:dyDescent="0.3">
      <c r="J168" t="s">
        <v>23</v>
      </c>
      <c r="L168" s="33">
        <f>AVERAGE(L152:L167)</f>
        <v>37.314521062499999</v>
      </c>
      <c r="P168" s="33"/>
      <c r="S168" s="33"/>
      <c r="V168" t="e">
        <f t="shared" si="17"/>
        <v>#VALUE!</v>
      </c>
    </row>
    <row r="169" spans="1:26" x14ac:dyDescent="0.3">
      <c r="J169" t="s">
        <v>51</v>
      </c>
      <c r="L169" s="33">
        <f>(STDEV(L152:L167))/(SQRT(COUNT(L152:L167)))</f>
        <v>7.8337854019609732E-4</v>
      </c>
      <c r="P169" s="33"/>
      <c r="S169" s="33"/>
      <c r="V169" t="e">
        <f t="shared" si="17"/>
        <v>#VALUE!</v>
      </c>
    </row>
    <row r="170" spans="1:26" x14ac:dyDescent="0.3">
      <c r="P170" s="33"/>
      <c r="S170" s="33"/>
      <c r="V170">
        <f t="shared" si="17"/>
        <v>0</v>
      </c>
    </row>
    <row r="171" spans="1:26" x14ac:dyDescent="0.3">
      <c r="A171" t="s">
        <v>30</v>
      </c>
      <c r="P171" s="33"/>
      <c r="S171" s="33"/>
      <c r="V171">
        <f t="shared" si="17"/>
        <v>0</v>
      </c>
    </row>
    <row r="172" spans="1:26" x14ac:dyDescent="0.3">
      <c r="A172">
        <v>0</v>
      </c>
      <c r="B172">
        <v>39.059386000000003</v>
      </c>
      <c r="D172">
        <v>42.573569999999997</v>
      </c>
      <c r="E172" t="s">
        <v>3</v>
      </c>
      <c r="F172">
        <v>33.56</v>
      </c>
      <c r="G172" t="s">
        <v>3</v>
      </c>
      <c r="H172">
        <v>112</v>
      </c>
      <c r="I172" t="s">
        <v>3</v>
      </c>
      <c r="J172">
        <f>AVERAGE($Z$173:$Z$174)</f>
        <v>37</v>
      </c>
      <c r="L172" s="33">
        <v>37.346080999999998</v>
      </c>
      <c r="N172" s="34">
        <v>36.884894000000003</v>
      </c>
      <c r="P172" s="33">
        <f>J172-L172</f>
        <v>-0.34608099999999808</v>
      </c>
      <c r="Q172">
        <f t="shared" si="15"/>
        <v>0.34608099999999808</v>
      </c>
      <c r="S172" s="33">
        <f t="shared" si="16"/>
        <v>0.11510599999999727</v>
      </c>
      <c r="T172">
        <f t="shared" si="19"/>
        <v>0.11510599999999727</v>
      </c>
      <c r="V172">
        <f t="shared" si="17"/>
        <v>-5.5735699999999966</v>
      </c>
      <c r="Z172">
        <v>36.700000000000003</v>
      </c>
    </row>
    <row r="173" spans="1:26" x14ac:dyDescent="0.3">
      <c r="A173">
        <v>4014</v>
      </c>
      <c r="B173">
        <v>39.059386000000003</v>
      </c>
      <c r="D173">
        <v>42.573569999999997</v>
      </c>
      <c r="E173" t="s">
        <v>3</v>
      </c>
      <c r="F173">
        <v>33.56</v>
      </c>
      <c r="G173" t="s">
        <v>3</v>
      </c>
      <c r="H173">
        <v>112</v>
      </c>
      <c r="I173" t="s">
        <v>3</v>
      </c>
      <c r="J173">
        <f t="shared" ref="J173:J187" si="21">AVERAGE($Z$173:$Z$174)</f>
        <v>37</v>
      </c>
      <c r="L173" s="33">
        <v>37.346080999999998</v>
      </c>
      <c r="N173" s="34">
        <v>36.884894000000003</v>
      </c>
      <c r="P173" s="33">
        <f>J173-L173</f>
        <v>-0.34608099999999808</v>
      </c>
      <c r="Q173">
        <f t="shared" si="15"/>
        <v>0.34608099999999808</v>
      </c>
      <c r="S173" s="33">
        <f t="shared" si="16"/>
        <v>0.11510599999999727</v>
      </c>
      <c r="T173">
        <f t="shared" si="19"/>
        <v>0.11510599999999727</v>
      </c>
      <c r="V173">
        <f t="shared" si="17"/>
        <v>-5.5735699999999966</v>
      </c>
      <c r="Z173">
        <v>37</v>
      </c>
    </row>
    <row r="174" spans="1:26" x14ac:dyDescent="0.3">
      <c r="A174">
        <v>8029</v>
      </c>
      <c r="B174">
        <v>39.095140999999998</v>
      </c>
      <c r="D174">
        <v>42.629860000000001</v>
      </c>
      <c r="E174" t="s">
        <v>3</v>
      </c>
      <c r="F174">
        <v>33.590000000000003</v>
      </c>
      <c r="G174" t="s">
        <v>3</v>
      </c>
      <c r="H174">
        <v>113</v>
      </c>
      <c r="I174" t="s">
        <v>3</v>
      </c>
      <c r="J174">
        <f t="shared" si="21"/>
        <v>37</v>
      </c>
      <c r="L174" s="33">
        <v>37.345421999999999</v>
      </c>
      <c r="N174" s="34">
        <v>36.884234999999997</v>
      </c>
      <c r="P174" s="33">
        <f>J174-L174</f>
        <v>-0.34542199999999923</v>
      </c>
      <c r="Q174">
        <f t="shared" si="15"/>
        <v>0.34542199999999923</v>
      </c>
      <c r="S174" s="33">
        <f t="shared" si="16"/>
        <v>0.11576500000000323</v>
      </c>
      <c r="T174">
        <f t="shared" si="19"/>
        <v>0.11576500000000323</v>
      </c>
      <c r="V174">
        <f t="shared" si="17"/>
        <v>-5.6298600000000008</v>
      </c>
      <c r="Z174">
        <v>37</v>
      </c>
    </row>
    <row r="175" spans="1:26" x14ac:dyDescent="0.3">
      <c r="A175">
        <v>12043</v>
      </c>
      <c r="B175">
        <v>39.095140999999998</v>
      </c>
      <c r="D175">
        <v>42.629860000000001</v>
      </c>
      <c r="E175" t="s">
        <v>3</v>
      </c>
      <c r="F175">
        <v>33.590000000000003</v>
      </c>
      <c r="G175" t="s">
        <v>3</v>
      </c>
      <c r="H175">
        <v>113</v>
      </c>
      <c r="I175" t="s">
        <v>3</v>
      </c>
      <c r="J175">
        <f t="shared" si="21"/>
        <v>37</v>
      </c>
      <c r="L175" s="33">
        <v>37.345421999999999</v>
      </c>
      <c r="N175" s="34">
        <v>36.884234999999997</v>
      </c>
      <c r="P175" s="33">
        <f>J175-L175</f>
        <v>-0.34542199999999923</v>
      </c>
      <c r="Q175">
        <f t="shared" si="15"/>
        <v>0.34542199999999923</v>
      </c>
      <c r="S175" s="33">
        <f t="shared" si="16"/>
        <v>0.11576500000000323</v>
      </c>
      <c r="T175">
        <f t="shared" si="19"/>
        <v>0.11576500000000323</v>
      </c>
      <c r="V175">
        <f t="shared" si="17"/>
        <v>-5.6298600000000008</v>
      </c>
    </row>
    <row r="176" spans="1:26" x14ac:dyDescent="0.3">
      <c r="A176">
        <v>16057</v>
      </c>
      <c r="B176">
        <v>39.095140999999998</v>
      </c>
      <c r="D176">
        <v>42.629860000000001</v>
      </c>
      <c r="E176" t="s">
        <v>3</v>
      </c>
      <c r="F176">
        <v>33.590000000000003</v>
      </c>
      <c r="G176" t="s">
        <v>3</v>
      </c>
      <c r="H176">
        <v>113</v>
      </c>
      <c r="I176" t="s">
        <v>3</v>
      </c>
      <c r="J176">
        <f t="shared" si="21"/>
        <v>37</v>
      </c>
      <c r="L176" s="33">
        <v>37.345421999999999</v>
      </c>
      <c r="N176" s="34">
        <v>36.884234999999997</v>
      </c>
      <c r="P176" s="33">
        <f>J176-L176</f>
        <v>-0.34542199999999923</v>
      </c>
      <c r="Q176">
        <f t="shared" si="15"/>
        <v>0.34542199999999923</v>
      </c>
      <c r="S176" s="33">
        <f t="shared" si="16"/>
        <v>0.11576500000000323</v>
      </c>
      <c r="T176">
        <f t="shared" si="19"/>
        <v>0.11576500000000323</v>
      </c>
      <c r="V176">
        <f t="shared" si="17"/>
        <v>-5.6298600000000008</v>
      </c>
    </row>
    <row r="177" spans="1:26" x14ac:dyDescent="0.3">
      <c r="A177">
        <v>20072</v>
      </c>
      <c r="B177">
        <v>39.110146999999998</v>
      </c>
      <c r="D177">
        <v>42.657955999999999</v>
      </c>
      <c r="E177" t="s">
        <v>3</v>
      </c>
      <c r="F177">
        <v>33.590000000000003</v>
      </c>
      <c r="G177" t="s">
        <v>3</v>
      </c>
      <c r="H177">
        <v>114</v>
      </c>
      <c r="I177" t="s">
        <v>3</v>
      </c>
      <c r="J177">
        <f t="shared" si="21"/>
        <v>37</v>
      </c>
      <c r="L177" s="33">
        <v>37.343322000000001</v>
      </c>
      <c r="N177" s="34">
        <v>36.882134999999998</v>
      </c>
      <c r="P177" s="33">
        <f>J177-L177</f>
        <v>-0.34332200000000057</v>
      </c>
      <c r="Q177">
        <f t="shared" si="15"/>
        <v>0.34332200000000057</v>
      </c>
      <c r="S177" s="33">
        <f t="shared" si="16"/>
        <v>0.11786500000000188</v>
      </c>
      <c r="T177">
        <f t="shared" si="19"/>
        <v>0.11786500000000188</v>
      </c>
      <c r="V177">
        <f t="shared" si="17"/>
        <v>-5.6579559999999987</v>
      </c>
    </row>
    <row r="178" spans="1:26" x14ac:dyDescent="0.3">
      <c r="A178">
        <v>24086</v>
      </c>
      <c r="B178">
        <v>39.170149000000002</v>
      </c>
      <c r="D178">
        <v>42.770268999999999</v>
      </c>
      <c r="E178" t="s">
        <v>3</v>
      </c>
      <c r="F178">
        <v>33.590000000000003</v>
      </c>
      <c r="G178" t="s">
        <v>3</v>
      </c>
      <c r="H178">
        <v>118</v>
      </c>
      <c r="I178" t="s">
        <v>3</v>
      </c>
      <c r="J178">
        <f t="shared" si="21"/>
        <v>37</v>
      </c>
      <c r="L178" s="33">
        <v>37.334921999999999</v>
      </c>
      <c r="N178" s="34">
        <v>36.873735000000003</v>
      </c>
      <c r="P178" s="33">
        <f>J178-L178</f>
        <v>-0.33492199999999883</v>
      </c>
      <c r="Q178">
        <f t="shared" si="15"/>
        <v>0.33492199999999883</v>
      </c>
      <c r="S178" s="33">
        <f t="shared" si="16"/>
        <v>0.12626499999999652</v>
      </c>
      <c r="T178">
        <f t="shared" si="19"/>
        <v>0.12626499999999652</v>
      </c>
      <c r="V178">
        <f t="shared" si="17"/>
        <v>-5.770268999999999</v>
      </c>
    </row>
    <row r="179" spans="1:26" x14ac:dyDescent="0.3">
      <c r="A179">
        <v>28101</v>
      </c>
      <c r="B179">
        <v>39.170149000000002</v>
      </c>
      <c r="D179">
        <v>42.770268999999999</v>
      </c>
      <c r="E179" t="s">
        <v>3</v>
      </c>
      <c r="F179">
        <v>33.590000000000003</v>
      </c>
      <c r="G179" t="s">
        <v>3</v>
      </c>
      <c r="H179">
        <v>118</v>
      </c>
      <c r="I179" t="s">
        <v>3</v>
      </c>
      <c r="J179">
        <f t="shared" si="21"/>
        <v>37</v>
      </c>
      <c r="L179" s="33">
        <v>37.334921999999999</v>
      </c>
      <c r="N179" s="34">
        <v>36.873735000000003</v>
      </c>
      <c r="P179" s="33">
        <f>J179-L179</f>
        <v>-0.33492199999999883</v>
      </c>
      <c r="Q179">
        <f t="shared" si="15"/>
        <v>0.33492199999999883</v>
      </c>
      <c r="S179" s="33">
        <f t="shared" si="16"/>
        <v>0.12626499999999652</v>
      </c>
      <c r="T179">
        <f t="shared" si="19"/>
        <v>0.12626499999999652</v>
      </c>
      <c r="V179">
        <f t="shared" si="17"/>
        <v>-5.770268999999999</v>
      </c>
    </row>
    <row r="180" spans="1:26" x14ac:dyDescent="0.3">
      <c r="A180">
        <v>32115</v>
      </c>
      <c r="B180">
        <v>39.170149000000002</v>
      </c>
      <c r="D180">
        <v>42.770268999999999</v>
      </c>
      <c r="E180" t="s">
        <v>3</v>
      </c>
      <c r="F180">
        <v>33.590000000000003</v>
      </c>
      <c r="G180" t="s">
        <v>3</v>
      </c>
      <c r="H180">
        <v>118</v>
      </c>
      <c r="I180" t="s">
        <v>3</v>
      </c>
      <c r="J180">
        <f t="shared" si="21"/>
        <v>37</v>
      </c>
      <c r="L180" s="33">
        <v>37.334921999999999</v>
      </c>
      <c r="N180" s="34">
        <v>36.873735000000003</v>
      </c>
      <c r="P180" s="33">
        <f>J180-L180</f>
        <v>-0.33492199999999883</v>
      </c>
      <c r="Q180">
        <f t="shared" si="15"/>
        <v>0.33492199999999883</v>
      </c>
      <c r="S180" s="33">
        <f t="shared" si="16"/>
        <v>0.12626499999999652</v>
      </c>
      <c r="T180">
        <f t="shared" si="19"/>
        <v>0.12626499999999652</v>
      </c>
      <c r="V180">
        <f t="shared" si="17"/>
        <v>-5.770268999999999</v>
      </c>
    </row>
    <row r="181" spans="1:26" x14ac:dyDescent="0.3">
      <c r="A181">
        <v>36130</v>
      </c>
      <c r="B181">
        <v>39.170149000000002</v>
      </c>
      <c r="D181">
        <v>42.770268999999999</v>
      </c>
      <c r="E181" t="s">
        <v>3</v>
      </c>
      <c r="F181">
        <v>33.590000000000003</v>
      </c>
      <c r="G181" t="s">
        <v>3</v>
      </c>
      <c r="H181">
        <v>118</v>
      </c>
      <c r="I181" t="s">
        <v>3</v>
      </c>
      <c r="J181">
        <f t="shared" si="21"/>
        <v>37</v>
      </c>
      <c r="L181" s="33">
        <v>37.334921999999999</v>
      </c>
      <c r="N181" s="34">
        <v>36.873735000000003</v>
      </c>
      <c r="P181" s="33">
        <f>J181-L181</f>
        <v>-0.33492199999999883</v>
      </c>
      <c r="Q181">
        <f t="shared" si="15"/>
        <v>0.33492199999999883</v>
      </c>
      <c r="S181" s="33">
        <f t="shared" si="16"/>
        <v>0.12626499999999652</v>
      </c>
      <c r="T181">
        <f t="shared" si="19"/>
        <v>0.12626499999999652</v>
      </c>
      <c r="V181">
        <f t="shared" si="17"/>
        <v>-5.770268999999999</v>
      </c>
    </row>
    <row r="182" spans="1:26" x14ac:dyDescent="0.3">
      <c r="A182">
        <v>40144</v>
      </c>
      <c r="B182">
        <v>39.185144000000001</v>
      </c>
      <c r="D182">
        <v>42.798329000000003</v>
      </c>
      <c r="E182" t="s">
        <v>3</v>
      </c>
      <c r="F182">
        <v>33.590000000000003</v>
      </c>
      <c r="G182" t="s">
        <v>3</v>
      </c>
      <c r="H182">
        <v>119</v>
      </c>
      <c r="I182" t="s">
        <v>3</v>
      </c>
      <c r="J182">
        <f t="shared" si="21"/>
        <v>37</v>
      </c>
      <c r="L182" s="33">
        <v>37.332822</v>
      </c>
      <c r="N182" s="34">
        <v>36.871634999999998</v>
      </c>
      <c r="P182" s="33">
        <f>J182-L182</f>
        <v>-0.33282200000000017</v>
      </c>
      <c r="Q182">
        <f t="shared" si="15"/>
        <v>0.33282200000000017</v>
      </c>
      <c r="S182" s="33">
        <f t="shared" si="16"/>
        <v>0.12836500000000228</v>
      </c>
      <c r="T182">
        <f t="shared" si="19"/>
        <v>0.12836500000000228</v>
      </c>
      <c r="V182">
        <f t="shared" si="17"/>
        <v>-5.7983290000000025</v>
      </c>
    </row>
    <row r="183" spans="1:26" x14ac:dyDescent="0.3">
      <c r="A183">
        <v>44159</v>
      </c>
      <c r="B183">
        <v>39.185144000000001</v>
      </c>
      <c r="D183">
        <v>42.798329000000003</v>
      </c>
      <c r="E183" t="s">
        <v>3</v>
      </c>
      <c r="F183">
        <v>33.590000000000003</v>
      </c>
      <c r="G183" t="s">
        <v>3</v>
      </c>
      <c r="H183">
        <v>119</v>
      </c>
      <c r="I183" t="s">
        <v>3</v>
      </c>
      <c r="J183">
        <f t="shared" si="21"/>
        <v>37</v>
      </c>
      <c r="L183" s="33">
        <v>37.332822</v>
      </c>
      <c r="N183" s="34">
        <v>36.871634999999998</v>
      </c>
      <c r="P183" s="33">
        <f>J183-L183</f>
        <v>-0.33282200000000017</v>
      </c>
      <c r="Q183">
        <f t="shared" si="15"/>
        <v>0.33282200000000017</v>
      </c>
      <c r="S183" s="33">
        <f t="shared" si="16"/>
        <v>0.12836500000000228</v>
      </c>
      <c r="T183">
        <f t="shared" si="19"/>
        <v>0.12836500000000228</v>
      </c>
      <c r="V183">
        <f t="shared" si="17"/>
        <v>-5.7983290000000025</v>
      </c>
    </row>
    <row r="184" spans="1:26" x14ac:dyDescent="0.3">
      <c r="A184">
        <v>48173</v>
      </c>
      <c r="B184">
        <v>39.185144000000001</v>
      </c>
      <c r="D184">
        <v>42.798329000000003</v>
      </c>
      <c r="E184" t="s">
        <v>3</v>
      </c>
      <c r="F184">
        <v>33.590000000000003</v>
      </c>
      <c r="G184" t="s">
        <v>3</v>
      </c>
      <c r="H184">
        <v>119</v>
      </c>
      <c r="I184" t="s">
        <v>3</v>
      </c>
      <c r="J184">
        <f t="shared" si="21"/>
        <v>37</v>
      </c>
      <c r="L184" s="33">
        <v>37.332822</v>
      </c>
      <c r="N184" s="34">
        <v>36.871634999999998</v>
      </c>
      <c r="P184" s="33">
        <f>J184-L184</f>
        <v>-0.33282200000000017</v>
      </c>
      <c r="Q184">
        <f t="shared" si="15"/>
        <v>0.33282200000000017</v>
      </c>
      <c r="S184" s="33">
        <f t="shared" si="16"/>
        <v>0.12836500000000228</v>
      </c>
      <c r="T184">
        <f t="shared" si="19"/>
        <v>0.12836500000000228</v>
      </c>
      <c r="V184">
        <f t="shared" si="17"/>
        <v>-5.7983290000000025</v>
      </c>
    </row>
    <row r="185" spans="1:26" x14ac:dyDescent="0.3">
      <c r="A185">
        <v>52187</v>
      </c>
      <c r="B185">
        <v>39.215128</v>
      </c>
      <c r="D185">
        <v>42.854424999999999</v>
      </c>
      <c r="E185" t="s">
        <v>3</v>
      </c>
      <c r="F185">
        <v>33.590000000000003</v>
      </c>
      <c r="G185" t="s">
        <v>3</v>
      </c>
      <c r="H185">
        <v>121</v>
      </c>
      <c r="I185" t="s">
        <v>3</v>
      </c>
      <c r="J185">
        <f t="shared" si="21"/>
        <v>37</v>
      </c>
      <c r="L185" s="33">
        <v>37.328622000000003</v>
      </c>
      <c r="N185" s="34">
        <v>36.867435</v>
      </c>
      <c r="P185" s="33">
        <f>J185-L185</f>
        <v>-0.32862200000000286</v>
      </c>
      <c r="Q185">
        <f t="shared" si="15"/>
        <v>0.32862200000000286</v>
      </c>
      <c r="S185" s="33">
        <f t="shared" si="16"/>
        <v>0.1325649999999996</v>
      </c>
      <c r="T185">
        <f t="shared" si="19"/>
        <v>0.1325649999999996</v>
      </c>
      <c r="V185">
        <f t="shared" si="17"/>
        <v>-5.8544249999999991</v>
      </c>
    </row>
    <row r="186" spans="1:26" x14ac:dyDescent="0.3">
      <c r="A186">
        <v>56202</v>
      </c>
      <c r="B186">
        <v>39.200136999999998</v>
      </c>
      <c r="D186">
        <v>42.826380999999998</v>
      </c>
      <c r="E186" t="s">
        <v>3</v>
      </c>
      <c r="F186">
        <v>33.590000000000003</v>
      </c>
      <c r="G186" t="s">
        <v>3</v>
      </c>
      <c r="H186">
        <v>120</v>
      </c>
      <c r="I186" t="s">
        <v>3</v>
      </c>
      <c r="J186">
        <f t="shared" si="21"/>
        <v>37</v>
      </c>
      <c r="L186" s="33">
        <v>37.330722000000002</v>
      </c>
      <c r="N186" s="34">
        <v>36.869534999999999</v>
      </c>
      <c r="P186" s="33">
        <f>J186-L186</f>
        <v>-0.33072200000000151</v>
      </c>
      <c r="Q186">
        <f t="shared" si="15"/>
        <v>0.33072200000000151</v>
      </c>
      <c r="S186" s="33">
        <f t="shared" si="16"/>
        <v>0.13046500000000094</v>
      </c>
      <c r="T186">
        <f t="shared" si="19"/>
        <v>0.13046500000000094</v>
      </c>
      <c r="V186">
        <f t="shared" si="17"/>
        <v>-5.8263809999999978</v>
      </c>
    </row>
    <row r="187" spans="1:26" s="4" customFormat="1" ht="15" thickBot="1" x14ac:dyDescent="0.35">
      <c r="A187" s="4">
        <v>60216</v>
      </c>
      <c r="B187" s="4">
        <v>39.185144000000001</v>
      </c>
      <c r="D187" s="4">
        <v>42.798329000000003</v>
      </c>
      <c r="E187" s="4" t="s">
        <v>3</v>
      </c>
      <c r="F187" s="4">
        <v>33.590000000000003</v>
      </c>
      <c r="G187" s="4" t="s">
        <v>3</v>
      </c>
      <c r="H187" s="4">
        <v>119</v>
      </c>
      <c r="I187" s="4" t="s">
        <v>3</v>
      </c>
      <c r="J187" s="4">
        <f t="shared" si="21"/>
        <v>37</v>
      </c>
      <c r="L187" s="36">
        <v>37.332822</v>
      </c>
      <c r="M187" s="36"/>
      <c r="N187" s="36">
        <v>36.871634999999998</v>
      </c>
      <c r="O187" s="34"/>
      <c r="P187" s="33">
        <f>J187-L187</f>
        <v>-0.33282200000000017</v>
      </c>
      <c r="Q187">
        <f t="shared" si="15"/>
        <v>0.33282200000000017</v>
      </c>
      <c r="R187"/>
      <c r="S187" s="33">
        <f t="shared" si="16"/>
        <v>0.12836500000000228</v>
      </c>
      <c r="T187">
        <f t="shared" si="19"/>
        <v>0.12836500000000228</v>
      </c>
      <c r="U187"/>
      <c r="V187">
        <f t="shared" si="17"/>
        <v>-5.7983290000000025</v>
      </c>
      <c r="W187"/>
      <c r="X187"/>
    </row>
    <row r="188" spans="1:26" s="1" customFormat="1" x14ac:dyDescent="0.3">
      <c r="J188" t="s">
        <v>23</v>
      </c>
      <c r="L188" s="33">
        <f>AVERAGE(L172:L187)</f>
        <v>37.337629375000006</v>
      </c>
      <c r="M188" s="34"/>
      <c r="N188" s="33">
        <f>AVERAGE(N172:N187)</f>
        <v>36.876442374999996</v>
      </c>
      <c r="O188" s="33"/>
      <c r="P188" s="33"/>
      <c r="Q188"/>
      <c r="R188"/>
      <c r="S188" s="33"/>
      <c r="T188"/>
      <c r="U188"/>
      <c r="V188" t="e">
        <f t="shared" si="17"/>
        <v>#VALUE!</v>
      </c>
      <c r="W188"/>
      <c r="X188"/>
    </row>
    <row r="189" spans="1:26" s="1" customFormat="1" x14ac:dyDescent="0.3">
      <c r="J189" t="s">
        <v>51</v>
      </c>
      <c r="L189" s="33">
        <f>(STDEV(L172:L187))/(SQRT(COUNT(L172:L187)))</f>
        <v>1.5917083219896321E-3</v>
      </c>
      <c r="M189" s="34"/>
      <c r="N189" s="33">
        <f>(STDEV(N172:N187))/(SQRT(COUNT(N172:N187)))</f>
        <v>1.5917083219897446E-3</v>
      </c>
      <c r="O189" s="33"/>
      <c r="P189" s="33"/>
      <c r="Q189"/>
      <c r="R189"/>
      <c r="S189" s="33"/>
      <c r="T189"/>
      <c r="U189"/>
      <c r="V189" t="e">
        <f t="shared" si="17"/>
        <v>#VALUE!</v>
      </c>
      <c r="W189"/>
      <c r="X189"/>
    </row>
    <row r="190" spans="1:26" x14ac:dyDescent="0.3">
      <c r="P190" s="33"/>
      <c r="S190" s="33"/>
      <c r="V190">
        <f t="shared" si="17"/>
        <v>0</v>
      </c>
    </row>
    <row r="191" spans="1:26" x14ac:dyDescent="0.3">
      <c r="A191" t="s">
        <v>31</v>
      </c>
      <c r="P191" s="33"/>
      <c r="S191" s="33"/>
      <c r="V191">
        <f t="shared" si="17"/>
        <v>0</v>
      </c>
    </row>
    <row r="192" spans="1:26" x14ac:dyDescent="0.3">
      <c r="A192">
        <v>0</v>
      </c>
      <c r="B192">
        <v>31.827093000000001</v>
      </c>
      <c r="D192">
        <v>28.970735000000001</v>
      </c>
      <c r="E192" t="s">
        <v>3</v>
      </c>
      <c r="F192">
        <v>32.630000000000003</v>
      </c>
      <c r="G192" t="s">
        <v>3</v>
      </c>
      <c r="H192">
        <v>-310</v>
      </c>
      <c r="I192" t="s">
        <v>3</v>
      </c>
      <c r="J192">
        <f>AVERAGE($Z$193:$Z$194)</f>
        <v>38.4</v>
      </c>
      <c r="L192" s="33">
        <v>38.187612999999999</v>
      </c>
      <c r="P192" s="33">
        <f>J192-L192</f>
        <v>0.21238699999999966</v>
      </c>
      <c r="Q192">
        <f t="shared" si="15"/>
        <v>0.21238699999999966</v>
      </c>
      <c r="S192" s="33"/>
      <c r="V192">
        <f t="shared" si="17"/>
        <v>9.4292649999999973</v>
      </c>
      <c r="Z192">
        <v>37.799999999999997</v>
      </c>
    </row>
    <row r="193" spans="1:26" x14ac:dyDescent="0.3">
      <c r="A193">
        <v>4014</v>
      </c>
      <c r="B193">
        <v>32.010581999999999</v>
      </c>
      <c r="D193">
        <v>29.323761000000001</v>
      </c>
      <c r="E193" t="s">
        <v>3</v>
      </c>
      <c r="F193">
        <v>32.659999999999997</v>
      </c>
      <c r="G193" t="s">
        <v>3</v>
      </c>
      <c r="H193">
        <v>-300</v>
      </c>
      <c r="I193" t="s">
        <v>3</v>
      </c>
      <c r="J193">
        <f t="shared" ref="J193:J207" si="22">AVERAGE($Z$193:$Z$194)</f>
        <v>38.4</v>
      </c>
      <c r="L193" s="33">
        <v>38.168053999999998</v>
      </c>
      <c r="P193" s="33">
        <f>J193-L193</f>
        <v>0.23194600000000065</v>
      </c>
      <c r="Q193">
        <f t="shared" si="15"/>
        <v>0.23194600000000065</v>
      </c>
      <c r="S193" s="33"/>
      <c r="V193">
        <f t="shared" si="17"/>
        <v>9.0762389999999975</v>
      </c>
      <c r="Z193">
        <v>38.5</v>
      </c>
    </row>
    <row r="194" spans="1:26" x14ac:dyDescent="0.3">
      <c r="A194">
        <v>8029</v>
      </c>
      <c r="B194">
        <v>32.097242999999999</v>
      </c>
      <c r="D194">
        <v>29.483996999999999</v>
      </c>
      <c r="E194" t="s">
        <v>3</v>
      </c>
      <c r="F194">
        <v>32.69</v>
      </c>
      <c r="G194" t="s">
        <v>3</v>
      </c>
      <c r="H194">
        <v>-296</v>
      </c>
      <c r="I194" t="s">
        <v>3</v>
      </c>
      <c r="J194">
        <f t="shared" si="22"/>
        <v>38.4</v>
      </c>
      <c r="L194" s="33">
        <v>38.161095000000003</v>
      </c>
      <c r="P194" s="33">
        <f>J194-L194</f>
        <v>0.23890499999999548</v>
      </c>
      <c r="Q194">
        <f t="shared" si="15"/>
        <v>0.23890499999999548</v>
      </c>
      <c r="S194" s="33"/>
      <c r="V194">
        <f t="shared" si="17"/>
        <v>8.9160029999999999</v>
      </c>
      <c r="Z194">
        <v>38.299999999999997</v>
      </c>
    </row>
    <row r="195" spans="1:26" x14ac:dyDescent="0.3">
      <c r="A195">
        <v>12043</v>
      </c>
      <c r="B195">
        <v>32.206091000000001</v>
      </c>
      <c r="D195">
        <v>29.676210000000001</v>
      </c>
      <c r="E195" t="s">
        <v>3</v>
      </c>
      <c r="F195">
        <v>32.75</v>
      </c>
      <c r="G195" t="s">
        <v>3</v>
      </c>
      <c r="H195">
        <v>-292</v>
      </c>
      <c r="I195" t="s">
        <v>3</v>
      </c>
      <c r="J195">
        <f t="shared" si="22"/>
        <v>38.4</v>
      </c>
      <c r="L195" s="33">
        <v>38.155577000000001</v>
      </c>
      <c r="P195" s="33">
        <f>J195-L195</f>
        <v>0.24442299999999761</v>
      </c>
      <c r="Q195">
        <f t="shared" si="15"/>
        <v>0.24442299999999761</v>
      </c>
      <c r="S195" s="33"/>
      <c r="V195">
        <f t="shared" si="17"/>
        <v>8.7237899999999975</v>
      </c>
    </row>
    <row r="196" spans="1:26" x14ac:dyDescent="0.3">
      <c r="A196">
        <v>16058</v>
      </c>
      <c r="B196">
        <v>32.292597999999998</v>
      </c>
      <c r="D196">
        <v>29.835878999999998</v>
      </c>
      <c r="E196" t="s">
        <v>3</v>
      </c>
      <c r="F196">
        <v>32.78</v>
      </c>
      <c r="G196" t="s">
        <v>3</v>
      </c>
      <c r="H196">
        <v>-288</v>
      </c>
      <c r="I196" t="s">
        <v>3</v>
      </c>
      <c r="J196">
        <f t="shared" si="22"/>
        <v>38.4</v>
      </c>
      <c r="L196" s="33">
        <v>38.148617999999999</v>
      </c>
      <c r="P196" s="33">
        <f>J196-L196</f>
        <v>0.25138199999999955</v>
      </c>
      <c r="Q196">
        <f t="shared" ref="Q196:Q259" si="23">ABS(P196)</f>
        <v>0.25138199999999955</v>
      </c>
      <c r="S196" s="33"/>
      <c r="V196">
        <f t="shared" ref="V196:V259" si="24">J196-D196</f>
        <v>8.5641210000000001</v>
      </c>
    </row>
    <row r="197" spans="1:26" x14ac:dyDescent="0.3">
      <c r="A197">
        <v>20072</v>
      </c>
      <c r="B197">
        <v>32.395074000000001</v>
      </c>
      <c r="D197">
        <v>30.027076999999998</v>
      </c>
      <c r="E197" t="s">
        <v>3</v>
      </c>
      <c r="F197">
        <v>32.81</v>
      </c>
      <c r="G197" t="s">
        <v>3</v>
      </c>
      <c r="H197">
        <v>-283</v>
      </c>
      <c r="I197" t="s">
        <v>3</v>
      </c>
      <c r="J197">
        <f t="shared" si="22"/>
        <v>38.4</v>
      </c>
      <c r="L197" s="33">
        <v>38.139558999999998</v>
      </c>
      <c r="P197" s="33">
        <f>J197-L197</f>
        <v>0.26044100000000014</v>
      </c>
      <c r="Q197">
        <f t="shared" si="23"/>
        <v>0.26044100000000014</v>
      </c>
      <c r="S197" s="33"/>
      <c r="V197">
        <f t="shared" si="24"/>
        <v>8.3729230000000001</v>
      </c>
    </row>
    <row r="198" spans="1:26" x14ac:dyDescent="0.3">
      <c r="A198">
        <v>24087</v>
      </c>
      <c r="B198">
        <v>32.513468000000003</v>
      </c>
      <c r="D198">
        <v>30.24962</v>
      </c>
      <c r="E198" t="s">
        <v>3</v>
      </c>
      <c r="F198">
        <v>32.840000000000003</v>
      </c>
      <c r="G198" t="s">
        <v>3</v>
      </c>
      <c r="H198">
        <v>-277</v>
      </c>
      <c r="I198" t="s">
        <v>3</v>
      </c>
      <c r="J198">
        <f t="shared" si="22"/>
        <v>38.4</v>
      </c>
      <c r="L198" s="33">
        <v>38.128399999999999</v>
      </c>
      <c r="P198" s="33">
        <f>J198-L198</f>
        <v>0.2715999999999994</v>
      </c>
      <c r="Q198">
        <f t="shared" si="23"/>
        <v>0.2715999999999994</v>
      </c>
      <c r="S198" s="33"/>
      <c r="V198">
        <f t="shared" si="24"/>
        <v>8.1503799999999984</v>
      </c>
    </row>
    <row r="199" spans="1:26" x14ac:dyDescent="0.3">
      <c r="A199">
        <v>28101</v>
      </c>
      <c r="B199">
        <v>32.575107000000003</v>
      </c>
      <c r="D199">
        <v>30.355710999999999</v>
      </c>
      <c r="E199" t="s">
        <v>3</v>
      </c>
      <c r="F199">
        <v>32.880000000000003</v>
      </c>
      <c r="G199" t="s">
        <v>3</v>
      </c>
      <c r="H199">
        <v>-275</v>
      </c>
      <c r="I199" t="s">
        <v>3</v>
      </c>
      <c r="J199">
        <f t="shared" si="22"/>
        <v>38.4</v>
      </c>
      <c r="L199" s="33">
        <v>38.126120999999998</v>
      </c>
      <c r="P199" s="33">
        <f>J199-L199</f>
        <v>0.27387900000000087</v>
      </c>
      <c r="Q199">
        <f t="shared" si="23"/>
        <v>0.27387900000000087</v>
      </c>
      <c r="S199" s="33"/>
      <c r="V199">
        <f t="shared" si="24"/>
        <v>8.0442889999999991</v>
      </c>
    </row>
    <row r="200" spans="1:26" x14ac:dyDescent="0.3">
      <c r="A200">
        <v>32116</v>
      </c>
      <c r="B200">
        <v>32.645318000000003</v>
      </c>
      <c r="D200">
        <v>30.482668</v>
      </c>
      <c r="E200" t="s">
        <v>3</v>
      </c>
      <c r="F200">
        <v>32.909999999999997</v>
      </c>
      <c r="G200" t="s">
        <v>3</v>
      </c>
      <c r="H200">
        <v>-272</v>
      </c>
      <c r="I200" t="s">
        <v>3</v>
      </c>
      <c r="J200">
        <f t="shared" si="22"/>
        <v>38.4</v>
      </c>
      <c r="L200" s="33">
        <v>38.121262000000002</v>
      </c>
      <c r="P200" s="33">
        <f>J200-L200</f>
        <v>0.27873799999999704</v>
      </c>
      <c r="Q200">
        <f t="shared" si="23"/>
        <v>0.27873799999999704</v>
      </c>
      <c r="S200" s="33"/>
      <c r="V200">
        <f t="shared" si="24"/>
        <v>7.9173319999999983</v>
      </c>
    </row>
    <row r="201" spans="1:26" x14ac:dyDescent="0.3">
      <c r="A201">
        <v>36130</v>
      </c>
      <c r="B201">
        <v>32.731468</v>
      </c>
      <c r="D201">
        <v>30.641051000000001</v>
      </c>
      <c r="E201" t="s">
        <v>3</v>
      </c>
      <c r="F201">
        <v>32.94</v>
      </c>
      <c r="G201" t="s">
        <v>3</v>
      </c>
      <c r="H201">
        <v>-268</v>
      </c>
      <c r="I201" t="s">
        <v>3</v>
      </c>
      <c r="J201">
        <f t="shared" si="22"/>
        <v>38.4</v>
      </c>
      <c r="L201" s="33">
        <v>38.114303</v>
      </c>
      <c r="P201" s="33">
        <f>J201-L201</f>
        <v>0.28569699999999898</v>
      </c>
      <c r="Q201">
        <f t="shared" si="23"/>
        <v>0.28569699999999898</v>
      </c>
      <c r="S201" s="33"/>
      <c r="V201">
        <f t="shared" si="24"/>
        <v>7.7589489999999977</v>
      </c>
    </row>
    <row r="202" spans="1:26" x14ac:dyDescent="0.3">
      <c r="A202">
        <v>40145</v>
      </c>
      <c r="B202">
        <v>32.785608000000003</v>
      </c>
      <c r="D202">
        <v>30.7361</v>
      </c>
      <c r="E202" t="s">
        <v>3</v>
      </c>
      <c r="F202">
        <v>32.97</v>
      </c>
      <c r="G202" t="s">
        <v>3</v>
      </c>
      <c r="H202">
        <v>-266</v>
      </c>
      <c r="I202" t="s">
        <v>3</v>
      </c>
      <c r="J202">
        <f t="shared" si="22"/>
        <v>38.4</v>
      </c>
      <c r="L202" s="33">
        <v>38.111544000000002</v>
      </c>
      <c r="P202" s="33">
        <f>J202-L202</f>
        <v>0.28845599999999649</v>
      </c>
      <c r="Q202">
        <f t="shared" si="23"/>
        <v>0.28845599999999649</v>
      </c>
      <c r="S202" s="33"/>
      <c r="V202">
        <f t="shared" si="24"/>
        <v>7.6638999999999982</v>
      </c>
    </row>
    <row r="203" spans="1:26" x14ac:dyDescent="0.3">
      <c r="A203">
        <v>44159</v>
      </c>
      <c r="B203">
        <v>32.871647000000003</v>
      </c>
      <c r="D203">
        <v>30.894082000000001</v>
      </c>
      <c r="E203" t="s">
        <v>3</v>
      </c>
      <c r="F203">
        <v>33</v>
      </c>
      <c r="G203" t="s">
        <v>3</v>
      </c>
      <c r="H203">
        <v>-262</v>
      </c>
      <c r="I203" t="s">
        <v>3</v>
      </c>
      <c r="J203">
        <f t="shared" si="22"/>
        <v>38.4</v>
      </c>
      <c r="L203" s="33">
        <v>38.104584000000003</v>
      </c>
      <c r="P203" s="33">
        <f>J203-L203</f>
        <v>0.2954159999999959</v>
      </c>
      <c r="Q203">
        <f t="shared" si="23"/>
        <v>0.2954159999999959</v>
      </c>
      <c r="S203" s="33"/>
      <c r="V203">
        <f t="shared" si="24"/>
        <v>7.5059179999999976</v>
      </c>
    </row>
    <row r="204" spans="1:26" x14ac:dyDescent="0.3">
      <c r="A204">
        <v>48174</v>
      </c>
      <c r="B204">
        <v>32.941670999999999</v>
      </c>
      <c r="D204">
        <v>31.020358000000002</v>
      </c>
      <c r="E204" t="s">
        <v>3</v>
      </c>
      <c r="F204">
        <v>33.03</v>
      </c>
      <c r="G204" t="s">
        <v>3</v>
      </c>
      <c r="H204">
        <v>-259</v>
      </c>
      <c r="I204" t="s">
        <v>3</v>
      </c>
      <c r="J204">
        <f t="shared" si="22"/>
        <v>38.4</v>
      </c>
      <c r="L204" s="33">
        <v>38.099724999999999</v>
      </c>
      <c r="P204" s="33">
        <f>J204-L204</f>
        <v>0.30027499999999918</v>
      </c>
      <c r="Q204">
        <f t="shared" si="23"/>
        <v>0.30027499999999918</v>
      </c>
      <c r="S204" s="33"/>
      <c r="V204">
        <f t="shared" si="24"/>
        <v>7.3796419999999969</v>
      </c>
    </row>
    <row r="205" spans="1:26" x14ac:dyDescent="0.3">
      <c r="A205">
        <v>52188</v>
      </c>
      <c r="B205">
        <v>32.963835000000003</v>
      </c>
      <c r="D205">
        <v>31.052168000000002</v>
      </c>
      <c r="E205" t="s">
        <v>3</v>
      </c>
      <c r="F205">
        <v>33.06</v>
      </c>
      <c r="G205" t="s">
        <v>3</v>
      </c>
      <c r="H205">
        <v>-259</v>
      </c>
      <c r="I205" t="s">
        <v>3</v>
      </c>
      <c r="J205">
        <f t="shared" si="22"/>
        <v>38.4</v>
      </c>
      <c r="L205" s="33">
        <v>38.101165999999999</v>
      </c>
      <c r="P205" s="33">
        <f>J205-L205</f>
        <v>0.29883399999999938</v>
      </c>
      <c r="Q205">
        <f t="shared" si="23"/>
        <v>0.29883399999999938</v>
      </c>
      <c r="S205" s="33"/>
      <c r="V205">
        <f t="shared" si="24"/>
        <v>7.3478319999999968</v>
      </c>
    </row>
    <row r="206" spans="1:26" x14ac:dyDescent="0.3">
      <c r="A206">
        <v>56187</v>
      </c>
      <c r="B206">
        <v>33.033807000000003</v>
      </c>
      <c r="D206">
        <v>31.178246999999999</v>
      </c>
      <c r="E206" t="s">
        <v>3</v>
      </c>
      <c r="F206">
        <v>33.090000000000003</v>
      </c>
      <c r="G206" t="s">
        <v>3</v>
      </c>
      <c r="H206">
        <v>-256</v>
      </c>
      <c r="I206" t="s">
        <v>3</v>
      </c>
      <c r="J206">
        <f t="shared" si="22"/>
        <v>38.4</v>
      </c>
      <c r="L206" s="33">
        <v>38.096307000000003</v>
      </c>
      <c r="P206" s="33">
        <f>J206-L206</f>
        <v>0.30369299999999555</v>
      </c>
      <c r="Q206">
        <f t="shared" si="23"/>
        <v>0.30369299999999555</v>
      </c>
      <c r="S206" s="33"/>
      <c r="V206">
        <f t="shared" si="24"/>
        <v>7.2217529999999996</v>
      </c>
    </row>
    <row r="207" spans="1:26" s="32" customFormat="1" x14ac:dyDescent="0.3">
      <c r="A207" s="32">
        <v>60217</v>
      </c>
      <c r="B207" s="32">
        <v>33.081588000000004</v>
      </c>
      <c r="D207" s="32">
        <v>31.272434000000001</v>
      </c>
      <c r="E207" s="32" t="s">
        <v>3</v>
      </c>
      <c r="F207" s="32">
        <v>33.090000000000003</v>
      </c>
      <c r="G207" s="32" t="s">
        <v>3</v>
      </c>
      <c r="H207" s="32">
        <v>-253</v>
      </c>
      <c r="I207" s="32" t="s">
        <v>3</v>
      </c>
      <c r="J207" s="32">
        <f t="shared" si="22"/>
        <v>38.4</v>
      </c>
      <c r="L207" s="35">
        <v>38.090007</v>
      </c>
      <c r="M207" s="35"/>
      <c r="N207" s="35"/>
      <c r="O207" s="34"/>
      <c r="P207" s="33">
        <f>J207-L207</f>
        <v>0.30999299999999863</v>
      </c>
      <c r="Q207">
        <f t="shared" si="23"/>
        <v>0.30999299999999863</v>
      </c>
      <c r="R207"/>
      <c r="S207" s="33"/>
      <c r="T207"/>
      <c r="U207"/>
      <c r="V207">
        <f t="shared" si="24"/>
        <v>7.1275659999999981</v>
      </c>
      <c r="W207"/>
      <c r="X207"/>
    </row>
    <row r="208" spans="1:26" x14ac:dyDescent="0.3">
      <c r="J208" t="s">
        <v>23</v>
      </c>
      <c r="L208" s="33">
        <f>AVERAGE(L192:L207)</f>
        <v>38.128370937500002</v>
      </c>
      <c r="P208" s="33"/>
      <c r="S208" s="33"/>
      <c r="V208" t="e">
        <f t="shared" si="24"/>
        <v>#VALUE!</v>
      </c>
    </row>
    <row r="209" spans="1:26" x14ac:dyDescent="0.3">
      <c r="J209" t="s">
        <v>51</v>
      </c>
      <c r="L209" s="33">
        <f>(STDEV(L192:L207))/(SQRT(COUNT(L192:L207)))</f>
        <v>7.2438408018286691E-3</v>
      </c>
      <c r="P209" s="33"/>
      <c r="S209" s="33"/>
      <c r="V209" t="e">
        <f t="shared" si="24"/>
        <v>#VALUE!</v>
      </c>
    </row>
    <row r="210" spans="1:26" x14ac:dyDescent="0.3">
      <c r="P210" s="33"/>
      <c r="S210" s="33"/>
      <c r="V210">
        <f t="shared" si="24"/>
        <v>0</v>
      </c>
    </row>
    <row r="211" spans="1:26" x14ac:dyDescent="0.3">
      <c r="A211" t="s">
        <v>32</v>
      </c>
      <c r="P211" s="33"/>
      <c r="S211" s="33"/>
      <c r="V211">
        <f t="shared" si="24"/>
        <v>0</v>
      </c>
    </row>
    <row r="212" spans="1:26" x14ac:dyDescent="0.3">
      <c r="A212">
        <v>0</v>
      </c>
      <c r="B212">
        <v>34.049849999999999</v>
      </c>
      <c r="D212">
        <v>32.959378999999998</v>
      </c>
      <c r="E212" t="s">
        <v>3</v>
      </c>
      <c r="F212">
        <v>33.630000000000003</v>
      </c>
      <c r="G212" t="s">
        <v>3</v>
      </c>
      <c r="H212">
        <v>-217</v>
      </c>
      <c r="I212" t="s">
        <v>3</v>
      </c>
      <c r="J212">
        <f>AVERAGE($Z$213:$Z$214)</f>
        <v>38.5</v>
      </c>
      <c r="L212" s="33">
        <v>38.040343</v>
      </c>
      <c r="N212" s="34">
        <v>38.131971999999998</v>
      </c>
      <c r="P212" s="33">
        <f>J212-L212</f>
        <v>0.45965699999999998</v>
      </c>
      <c r="Q212">
        <f t="shared" si="23"/>
        <v>0.45965699999999998</v>
      </c>
      <c r="S212" s="33">
        <f t="shared" ref="S212:S259" si="25">J212-N212</f>
        <v>0.36802800000000246</v>
      </c>
      <c r="T212">
        <f t="shared" ref="T212:T267" si="26">ABS(S212)</f>
        <v>0.36802800000000246</v>
      </c>
      <c r="V212">
        <f t="shared" si="24"/>
        <v>5.5406210000000016</v>
      </c>
      <c r="Z212">
        <v>37.9</v>
      </c>
    </row>
    <row r="213" spans="1:26" x14ac:dyDescent="0.3">
      <c r="A213">
        <v>4015</v>
      </c>
      <c r="B213">
        <v>34.112861000000002</v>
      </c>
      <c r="D213">
        <v>33.082695000000001</v>
      </c>
      <c r="E213" t="s">
        <v>3</v>
      </c>
      <c r="F213">
        <v>33.630000000000003</v>
      </c>
      <c r="G213" t="s">
        <v>3</v>
      </c>
      <c r="H213">
        <v>-213</v>
      </c>
      <c r="I213" t="s">
        <v>3</v>
      </c>
      <c r="J213">
        <f t="shared" ref="J213:J227" si="27">AVERAGE($Z$213:$Z$214)</f>
        <v>38.5</v>
      </c>
      <c r="L213" s="33">
        <v>38.031942999999998</v>
      </c>
      <c r="N213" s="34">
        <v>38.123572000000003</v>
      </c>
      <c r="P213" s="33">
        <f>J213-L213</f>
        <v>0.46805700000000172</v>
      </c>
      <c r="Q213">
        <f t="shared" si="23"/>
        <v>0.46805700000000172</v>
      </c>
      <c r="S213" s="33">
        <f t="shared" si="25"/>
        <v>0.3764279999999971</v>
      </c>
      <c r="T213">
        <f t="shared" si="26"/>
        <v>0.3764279999999971</v>
      </c>
      <c r="V213">
        <f t="shared" si="24"/>
        <v>5.4173049999999989</v>
      </c>
      <c r="Z213">
        <v>38.6</v>
      </c>
    </row>
    <row r="214" spans="1:26" x14ac:dyDescent="0.3">
      <c r="A214">
        <v>8029</v>
      </c>
      <c r="B214">
        <v>34.150668000000003</v>
      </c>
      <c r="D214">
        <v>33.144700999999998</v>
      </c>
      <c r="E214" t="s">
        <v>3</v>
      </c>
      <c r="F214">
        <v>33.659999999999997</v>
      </c>
      <c r="G214" t="s">
        <v>3</v>
      </c>
      <c r="H214">
        <v>-212</v>
      </c>
      <c r="I214" t="s">
        <v>3</v>
      </c>
      <c r="J214">
        <f t="shared" si="27"/>
        <v>38.5</v>
      </c>
      <c r="L214" s="33">
        <v>38.031283999999999</v>
      </c>
      <c r="N214" s="34">
        <v>38.122912999999997</v>
      </c>
      <c r="P214" s="33">
        <f>J214-L214</f>
        <v>0.46871600000000058</v>
      </c>
      <c r="Q214">
        <f t="shared" si="23"/>
        <v>0.46871600000000058</v>
      </c>
      <c r="S214" s="33">
        <f t="shared" si="25"/>
        <v>0.37708700000000306</v>
      </c>
      <c r="T214">
        <f t="shared" si="26"/>
        <v>0.37708700000000306</v>
      </c>
      <c r="V214">
        <f t="shared" si="24"/>
        <v>5.3552990000000023</v>
      </c>
      <c r="Z214">
        <v>38.4</v>
      </c>
    </row>
    <row r="215" spans="1:26" x14ac:dyDescent="0.3">
      <c r="A215">
        <v>12044</v>
      </c>
      <c r="B215">
        <v>34.166407999999997</v>
      </c>
      <c r="D215">
        <v>33.175486999999997</v>
      </c>
      <c r="E215" t="s">
        <v>3</v>
      </c>
      <c r="F215">
        <v>33.659999999999997</v>
      </c>
      <c r="G215" t="s">
        <v>3</v>
      </c>
      <c r="H215">
        <v>-211</v>
      </c>
      <c r="I215" t="s">
        <v>3</v>
      </c>
      <c r="J215">
        <f t="shared" si="27"/>
        <v>38.5</v>
      </c>
      <c r="L215" s="33">
        <v>38.029184000000001</v>
      </c>
      <c r="N215" s="34">
        <v>38.120812999999998</v>
      </c>
      <c r="P215" s="33">
        <f>J215-L215</f>
        <v>0.47081599999999924</v>
      </c>
      <c r="Q215">
        <f t="shared" si="23"/>
        <v>0.47081599999999924</v>
      </c>
      <c r="S215" s="33">
        <f t="shared" si="25"/>
        <v>0.37918700000000172</v>
      </c>
      <c r="T215">
        <f t="shared" si="26"/>
        <v>0.37918700000000172</v>
      </c>
      <c r="V215">
        <f t="shared" si="24"/>
        <v>5.3245130000000032</v>
      </c>
    </row>
    <row r="216" spans="1:26" x14ac:dyDescent="0.3">
      <c r="A216">
        <v>16058</v>
      </c>
      <c r="B216">
        <v>34.166407999999997</v>
      </c>
      <c r="D216">
        <v>33.175486999999997</v>
      </c>
      <c r="E216" t="s">
        <v>3</v>
      </c>
      <c r="F216">
        <v>33.659999999999997</v>
      </c>
      <c r="G216" t="s">
        <v>3</v>
      </c>
      <c r="H216">
        <v>-211</v>
      </c>
      <c r="I216" t="s">
        <v>3</v>
      </c>
      <c r="J216">
        <f t="shared" si="27"/>
        <v>38.5</v>
      </c>
      <c r="L216" s="33">
        <v>38.029184000000001</v>
      </c>
      <c r="N216" s="34">
        <v>38.120812999999998</v>
      </c>
      <c r="P216" s="33">
        <f>J216-L216</f>
        <v>0.47081599999999924</v>
      </c>
      <c r="Q216">
        <f t="shared" si="23"/>
        <v>0.47081599999999924</v>
      </c>
      <c r="S216" s="33">
        <f t="shared" si="25"/>
        <v>0.37918700000000172</v>
      </c>
      <c r="T216">
        <f t="shared" si="26"/>
        <v>0.37918700000000172</v>
      </c>
      <c r="V216">
        <f t="shared" si="24"/>
        <v>5.3245130000000032</v>
      </c>
    </row>
    <row r="217" spans="1:26" x14ac:dyDescent="0.3">
      <c r="A217">
        <v>20073</v>
      </c>
      <c r="B217">
        <v>34.150668000000003</v>
      </c>
      <c r="D217">
        <v>33.144700999999998</v>
      </c>
      <c r="E217" t="s">
        <v>3</v>
      </c>
      <c r="F217">
        <v>33.659999999999997</v>
      </c>
      <c r="G217" t="s">
        <v>3</v>
      </c>
      <c r="H217">
        <v>-212</v>
      </c>
      <c r="I217" t="s">
        <v>3</v>
      </c>
      <c r="J217">
        <f t="shared" si="27"/>
        <v>38.5</v>
      </c>
      <c r="L217" s="33">
        <v>38.031283999999999</v>
      </c>
      <c r="N217" s="34">
        <v>38.122912999999997</v>
      </c>
      <c r="P217" s="33">
        <f>J217-L217</f>
        <v>0.46871600000000058</v>
      </c>
      <c r="Q217">
        <f t="shared" si="23"/>
        <v>0.46871600000000058</v>
      </c>
      <c r="S217" s="33">
        <f t="shared" si="25"/>
        <v>0.37708700000000306</v>
      </c>
      <c r="T217">
        <f t="shared" si="26"/>
        <v>0.37708700000000306</v>
      </c>
      <c r="V217">
        <f t="shared" si="24"/>
        <v>5.3552990000000023</v>
      </c>
    </row>
    <row r="218" spans="1:26" x14ac:dyDescent="0.3">
      <c r="A218">
        <v>24087</v>
      </c>
      <c r="B218">
        <v>34.188468999999998</v>
      </c>
      <c r="D218">
        <v>33.206671</v>
      </c>
      <c r="E218" t="s">
        <v>3</v>
      </c>
      <c r="F218">
        <v>33.69</v>
      </c>
      <c r="G218" t="s">
        <v>3</v>
      </c>
      <c r="H218">
        <v>-211</v>
      </c>
      <c r="I218" t="s">
        <v>3</v>
      </c>
      <c r="J218">
        <f t="shared" si="27"/>
        <v>38.5</v>
      </c>
      <c r="L218" s="33">
        <v>38.030625000000001</v>
      </c>
      <c r="N218" s="34">
        <v>38.122253999999998</v>
      </c>
      <c r="P218" s="33">
        <f>J218-L218</f>
        <v>0.46937499999999943</v>
      </c>
      <c r="Q218">
        <f t="shared" si="23"/>
        <v>0.46937499999999943</v>
      </c>
      <c r="S218" s="33">
        <f t="shared" si="25"/>
        <v>0.37774600000000191</v>
      </c>
      <c r="T218">
        <f t="shared" si="26"/>
        <v>0.37774600000000191</v>
      </c>
      <c r="V218">
        <f t="shared" si="24"/>
        <v>5.293329</v>
      </c>
    </row>
    <row r="219" spans="1:26" x14ac:dyDescent="0.3">
      <c r="A219">
        <v>28102</v>
      </c>
      <c r="B219">
        <v>34.188468999999998</v>
      </c>
      <c r="D219">
        <v>33.206671</v>
      </c>
      <c r="E219" t="s">
        <v>3</v>
      </c>
      <c r="F219">
        <v>33.69</v>
      </c>
      <c r="G219" t="s">
        <v>3</v>
      </c>
      <c r="H219">
        <v>-211</v>
      </c>
      <c r="I219" t="s">
        <v>3</v>
      </c>
      <c r="J219">
        <f t="shared" si="27"/>
        <v>38.5</v>
      </c>
      <c r="L219" s="33">
        <v>38.030625000000001</v>
      </c>
      <c r="N219" s="34">
        <v>38.122253999999998</v>
      </c>
      <c r="P219" s="33">
        <f>J219-L219</f>
        <v>0.46937499999999943</v>
      </c>
      <c r="Q219">
        <f t="shared" si="23"/>
        <v>0.46937499999999943</v>
      </c>
      <c r="S219" s="33">
        <f t="shared" si="25"/>
        <v>0.37774600000000191</v>
      </c>
      <c r="T219">
        <f t="shared" si="26"/>
        <v>0.37774600000000191</v>
      </c>
      <c r="V219">
        <f t="shared" si="24"/>
        <v>5.293329</v>
      </c>
    </row>
    <row r="220" spans="1:26" x14ac:dyDescent="0.3">
      <c r="A220">
        <v>32116</v>
      </c>
      <c r="B220">
        <v>34.172733000000001</v>
      </c>
      <c r="D220">
        <v>33.175894999999997</v>
      </c>
      <c r="E220" t="s">
        <v>3</v>
      </c>
      <c r="F220">
        <v>33.69</v>
      </c>
      <c r="G220" t="s">
        <v>3</v>
      </c>
      <c r="H220">
        <v>-212</v>
      </c>
      <c r="I220" t="s">
        <v>3</v>
      </c>
      <c r="J220">
        <f t="shared" si="27"/>
        <v>38.5</v>
      </c>
      <c r="L220" s="33">
        <v>38.032724999999999</v>
      </c>
      <c r="N220" s="34">
        <v>38.124353999999997</v>
      </c>
      <c r="P220" s="33">
        <f>J220-L220</f>
        <v>0.46727500000000077</v>
      </c>
      <c r="Q220">
        <f t="shared" si="23"/>
        <v>0.46727500000000077</v>
      </c>
      <c r="S220" s="33">
        <f t="shared" si="25"/>
        <v>0.37564600000000326</v>
      </c>
      <c r="T220">
        <f t="shared" si="26"/>
        <v>0.37564600000000326</v>
      </c>
      <c r="V220">
        <f t="shared" si="24"/>
        <v>5.324105000000003</v>
      </c>
    </row>
    <row r="221" spans="1:26" x14ac:dyDescent="0.3">
      <c r="A221">
        <v>36131</v>
      </c>
      <c r="B221">
        <v>34.210534000000003</v>
      </c>
      <c r="D221">
        <v>33.237850000000002</v>
      </c>
      <c r="E221" t="s">
        <v>3</v>
      </c>
      <c r="F221">
        <v>33.72</v>
      </c>
      <c r="G221" t="s">
        <v>3</v>
      </c>
      <c r="H221">
        <v>-211</v>
      </c>
      <c r="I221" t="s">
        <v>3</v>
      </c>
      <c r="J221">
        <f t="shared" si="27"/>
        <v>38.5</v>
      </c>
      <c r="L221" s="33">
        <v>38.032066</v>
      </c>
      <c r="N221" s="34">
        <v>38.123694999999998</v>
      </c>
      <c r="P221" s="33">
        <f>J221-L221</f>
        <v>0.46793399999999963</v>
      </c>
      <c r="Q221">
        <f t="shared" si="23"/>
        <v>0.46793399999999963</v>
      </c>
      <c r="S221" s="33">
        <f t="shared" si="25"/>
        <v>0.37630500000000211</v>
      </c>
      <c r="T221">
        <f t="shared" si="26"/>
        <v>0.37630500000000211</v>
      </c>
      <c r="V221">
        <f t="shared" si="24"/>
        <v>5.2621499999999983</v>
      </c>
    </row>
    <row r="222" spans="1:26" x14ac:dyDescent="0.3">
      <c r="A222">
        <v>40146</v>
      </c>
      <c r="B222">
        <v>34.226264</v>
      </c>
      <c r="D222">
        <v>33.268605999999998</v>
      </c>
      <c r="E222" t="s">
        <v>3</v>
      </c>
      <c r="F222">
        <v>33.72</v>
      </c>
      <c r="G222" t="s">
        <v>3</v>
      </c>
      <c r="H222">
        <v>-210</v>
      </c>
      <c r="I222" t="s">
        <v>3</v>
      </c>
      <c r="J222">
        <f t="shared" si="27"/>
        <v>38.5</v>
      </c>
      <c r="L222" s="33">
        <v>38.029966000000002</v>
      </c>
      <c r="N222" s="34">
        <v>38.121594999999999</v>
      </c>
      <c r="P222" s="33">
        <f>J222-L222</f>
        <v>0.47003399999999829</v>
      </c>
      <c r="Q222">
        <f t="shared" si="23"/>
        <v>0.47003399999999829</v>
      </c>
      <c r="S222" s="33">
        <f t="shared" si="25"/>
        <v>0.37840500000000077</v>
      </c>
      <c r="T222">
        <f t="shared" si="26"/>
        <v>0.37840500000000077</v>
      </c>
      <c r="V222">
        <f t="shared" si="24"/>
        <v>5.2313940000000017</v>
      </c>
    </row>
    <row r="223" spans="1:26" x14ac:dyDescent="0.3">
      <c r="A223">
        <v>44160</v>
      </c>
      <c r="B223">
        <v>34.241990000000001</v>
      </c>
      <c r="D223">
        <v>33.299351999999999</v>
      </c>
      <c r="E223" t="s">
        <v>3</v>
      </c>
      <c r="F223">
        <v>33.72</v>
      </c>
      <c r="G223" t="s">
        <v>3</v>
      </c>
      <c r="H223">
        <v>-209</v>
      </c>
      <c r="I223" t="s">
        <v>3</v>
      </c>
      <c r="J223">
        <f t="shared" si="27"/>
        <v>38.5</v>
      </c>
      <c r="L223" s="33">
        <v>38.027866000000003</v>
      </c>
      <c r="N223" s="34">
        <v>38.119495000000001</v>
      </c>
      <c r="P223" s="33">
        <f>J223-L223</f>
        <v>0.47213399999999695</v>
      </c>
      <c r="Q223">
        <f t="shared" si="23"/>
        <v>0.47213399999999695</v>
      </c>
      <c r="S223" s="33">
        <f t="shared" si="25"/>
        <v>0.38050499999999943</v>
      </c>
      <c r="T223">
        <f t="shared" si="26"/>
        <v>0.38050499999999943</v>
      </c>
      <c r="V223">
        <f t="shared" si="24"/>
        <v>5.200648000000001</v>
      </c>
    </row>
    <row r="224" spans="1:26" x14ac:dyDescent="0.3">
      <c r="A224">
        <v>48175</v>
      </c>
      <c r="B224">
        <v>34.257714999999997</v>
      </c>
      <c r="D224">
        <v>33.330089999999998</v>
      </c>
      <c r="E224" t="s">
        <v>3</v>
      </c>
      <c r="F224">
        <v>33.72</v>
      </c>
      <c r="G224" t="s">
        <v>3</v>
      </c>
      <c r="H224">
        <v>-208</v>
      </c>
      <c r="I224" t="s">
        <v>3</v>
      </c>
      <c r="J224">
        <f t="shared" si="27"/>
        <v>38.5</v>
      </c>
      <c r="L224" s="33">
        <v>38.025765999999997</v>
      </c>
      <c r="N224" s="34">
        <v>38.117395000000002</v>
      </c>
      <c r="P224" s="33">
        <f>J224-L224</f>
        <v>0.47423400000000271</v>
      </c>
      <c r="Q224">
        <f t="shared" si="23"/>
        <v>0.47423400000000271</v>
      </c>
      <c r="S224" s="33">
        <f t="shared" si="25"/>
        <v>0.38260499999999809</v>
      </c>
      <c r="T224">
        <f t="shared" si="26"/>
        <v>0.38260499999999809</v>
      </c>
      <c r="V224">
        <f t="shared" si="24"/>
        <v>5.1699100000000016</v>
      </c>
    </row>
    <row r="225" spans="1:26" x14ac:dyDescent="0.3">
      <c r="A225">
        <v>52189</v>
      </c>
      <c r="B225">
        <v>34.279772000000001</v>
      </c>
      <c r="D225">
        <v>33.361232000000001</v>
      </c>
      <c r="E225" t="s">
        <v>3</v>
      </c>
      <c r="F225">
        <v>33.75</v>
      </c>
      <c r="G225" t="s">
        <v>3</v>
      </c>
      <c r="H225">
        <v>-208</v>
      </c>
      <c r="I225" t="s">
        <v>3</v>
      </c>
      <c r="J225">
        <f t="shared" si="27"/>
        <v>38.5</v>
      </c>
      <c r="L225" s="33">
        <v>38.027206999999997</v>
      </c>
      <c r="N225" s="34">
        <v>38.118836000000002</v>
      </c>
      <c r="P225" s="33">
        <f>J225-L225</f>
        <v>0.47279300000000291</v>
      </c>
      <c r="Q225">
        <f t="shared" si="23"/>
        <v>0.47279300000000291</v>
      </c>
      <c r="S225" s="33">
        <f t="shared" si="25"/>
        <v>0.38116399999999828</v>
      </c>
      <c r="T225">
        <f t="shared" si="26"/>
        <v>0.38116399999999828</v>
      </c>
      <c r="V225">
        <f t="shared" si="24"/>
        <v>5.1387679999999989</v>
      </c>
    </row>
    <row r="226" spans="1:26" x14ac:dyDescent="0.3">
      <c r="A226">
        <v>56204</v>
      </c>
      <c r="B226">
        <v>34.295490000000001</v>
      </c>
      <c r="D226">
        <v>33.391950000000001</v>
      </c>
      <c r="E226" t="s">
        <v>3</v>
      </c>
      <c r="F226">
        <v>33.75</v>
      </c>
      <c r="G226" t="s">
        <v>3</v>
      </c>
      <c r="H226">
        <v>-207</v>
      </c>
      <c r="I226" t="s">
        <v>3</v>
      </c>
      <c r="J226">
        <f t="shared" si="27"/>
        <v>38.5</v>
      </c>
      <c r="L226" s="33">
        <v>38.025106999999998</v>
      </c>
      <c r="N226" s="34">
        <v>38.116736000000003</v>
      </c>
      <c r="P226" s="33">
        <f>J226-L226</f>
        <v>0.47489300000000156</v>
      </c>
      <c r="Q226">
        <f t="shared" si="23"/>
        <v>0.47489300000000156</v>
      </c>
      <c r="S226" s="33">
        <f t="shared" si="25"/>
        <v>0.38326399999999694</v>
      </c>
      <c r="T226">
        <f t="shared" si="26"/>
        <v>0.38326399999999694</v>
      </c>
      <c r="V226">
        <f t="shared" si="24"/>
        <v>5.1080499999999986</v>
      </c>
    </row>
    <row r="227" spans="1:26" s="4" customFormat="1" ht="15" thickBot="1" x14ac:dyDescent="0.35">
      <c r="A227" s="4">
        <v>60218</v>
      </c>
      <c r="B227" s="4">
        <v>34.295490000000001</v>
      </c>
      <c r="D227" s="4">
        <v>33.391950000000001</v>
      </c>
      <c r="E227" s="4" t="s">
        <v>3</v>
      </c>
      <c r="F227" s="4">
        <v>33.75</v>
      </c>
      <c r="G227" s="4" t="s">
        <v>3</v>
      </c>
      <c r="H227" s="4">
        <v>-207</v>
      </c>
      <c r="I227" s="4" t="s">
        <v>3</v>
      </c>
      <c r="J227" s="4">
        <f t="shared" si="27"/>
        <v>38.5</v>
      </c>
      <c r="L227" s="36">
        <v>38.025106999999998</v>
      </c>
      <c r="M227" s="36"/>
      <c r="N227" s="36">
        <v>38.116736000000003</v>
      </c>
      <c r="O227" s="34"/>
      <c r="P227" s="33">
        <f>J227-L227</f>
        <v>0.47489300000000156</v>
      </c>
      <c r="Q227">
        <f t="shared" si="23"/>
        <v>0.47489300000000156</v>
      </c>
      <c r="R227"/>
      <c r="S227" s="33">
        <f t="shared" si="25"/>
        <v>0.38326399999999694</v>
      </c>
      <c r="T227">
        <f t="shared" si="26"/>
        <v>0.38326399999999694</v>
      </c>
      <c r="U227"/>
      <c r="V227">
        <f t="shared" si="24"/>
        <v>5.1080499999999986</v>
      </c>
      <c r="W227"/>
      <c r="X227"/>
    </row>
    <row r="228" spans="1:26" s="1" customFormat="1" x14ac:dyDescent="0.3">
      <c r="J228" t="s">
        <v>23</v>
      </c>
      <c r="L228" s="33">
        <f>AVERAGE(L212:L227)</f>
        <v>38.030017625000006</v>
      </c>
      <c r="M228" s="34"/>
      <c r="N228" s="33">
        <f>AVERAGE(N212:N227)</f>
        <v>38.121646624999997</v>
      </c>
      <c r="O228" s="33"/>
      <c r="P228" s="33"/>
      <c r="Q228"/>
      <c r="R228"/>
      <c r="S228" s="33"/>
      <c r="T228"/>
      <c r="U228"/>
      <c r="V228" t="e">
        <f t="shared" si="24"/>
        <v>#VALUE!</v>
      </c>
      <c r="W228"/>
      <c r="X228"/>
    </row>
    <row r="229" spans="1:26" x14ac:dyDescent="0.3">
      <c r="J229" t="s">
        <v>51</v>
      </c>
      <c r="L229" s="33">
        <f>(STDEV(L212:L227))/(SQRT(COUNT(L212:L227)))</f>
        <v>9.2650282817980766E-4</v>
      </c>
      <c r="N229" s="33">
        <f>(STDEV(N212:N227))/(SQRT(COUNT(N212:N227)))</f>
        <v>9.2650282817932964E-4</v>
      </c>
      <c r="O229" s="33"/>
      <c r="P229" s="33"/>
      <c r="S229" s="33"/>
      <c r="V229" t="e">
        <f t="shared" si="24"/>
        <v>#VALUE!</v>
      </c>
    </row>
    <row r="230" spans="1:26" x14ac:dyDescent="0.3">
      <c r="P230" s="33"/>
      <c r="S230" s="33"/>
      <c r="V230">
        <f t="shared" si="24"/>
        <v>0</v>
      </c>
    </row>
    <row r="231" spans="1:26" x14ac:dyDescent="0.3">
      <c r="A231" t="s">
        <v>11</v>
      </c>
      <c r="P231" s="33"/>
      <c r="S231" s="33"/>
      <c r="V231">
        <f t="shared" si="24"/>
        <v>0</v>
      </c>
    </row>
    <row r="232" spans="1:26" x14ac:dyDescent="0.3">
      <c r="A232">
        <v>0</v>
      </c>
      <c r="B232">
        <v>36.530785999999999</v>
      </c>
      <c r="D232">
        <v>38.196579</v>
      </c>
      <c r="E232" t="s">
        <v>3</v>
      </c>
      <c r="F232">
        <v>32.44</v>
      </c>
      <c r="G232" t="s">
        <v>3</v>
      </c>
      <c r="H232">
        <v>-3</v>
      </c>
      <c r="I232" t="s">
        <v>3</v>
      </c>
      <c r="J232">
        <f>AVERAGE($Z$233:$Z$234)</f>
        <v>37.549999999999997</v>
      </c>
      <c r="L232" s="33">
        <v>37.533788000000001</v>
      </c>
      <c r="P232" s="33">
        <f>J232-L232</f>
        <v>1.6211999999995896E-2</v>
      </c>
      <c r="Q232">
        <f t="shared" si="23"/>
        <v>1.6211999999995896E-2</v>
      </c>
      <c r="S232" s="33"/>
      <c r="V232">
        <f t="shared" si="24"/>
        <v>-0.64657900000000268</v>
      </c>
      <c r="Z232">
        <v>36.700000000000003</v>
      </c>
    </row>
    <row r="233" spans="1:26" x14ac:dyDescent="0.3">
      <c r="A233">
        <v>4015</v>
      </c>
      <c r="B233">
        <v>36.603610000000003</v>
      </c>
      <c r="D233">
        <v>38.313921999999998</v>
      </c>
      <c r="E233" t="s">
        <v>3</v>
      </c>
      <c r="F233">
        <v>32.5</v>
      </c>
      <c r="G233" t="s">
        <v>3</v>
      </c>
      <c r="H233">
        <v>-1</v>
      </c>
      <c r="I233" t="s">
        <v>3</v>
      </c>
      <c r="J233">
        <f t="shared" ref="J233:J247" si="28">AVERAGE($Z$233:$Z$234)</f>
        <v>37.549999999999997</v>
      </c>
      <c r="L233" s="33">
        <v>37.532468999999999</v>
      </c>
      <c r="P233" s="33">
        <f>J233-L233</f>
        <v>1.7530999999998187E-2</v>
      </c>
      <c r="Q233">
        <f t="shared" si="23"/>
        <v>1.7530999999998187E-2</v>
      </c>
      <c r="S233" s="33"/>
      <c r="V233">
        <f t="shared" si="24"/>
        <v>-0.76392200000000088</v>
      </c>
      <c r="Z233">
        <v>37.6</v>
      </c>
    </row>
    <row r="234" spans="1:26" x14ac:dyDescent="0.3">
      <c r="A234">
        <v>8029</v>
      </c>
      <c r="B234">
        <v>36.640014000000001</v>
      </c>
      <c r="D234">
        <v>38.372546999999997</v>
      </c>
      <c r="E234" t="s">
        <v>3</v>
      </c>
      <c r="F234">
        <v>32.53</v>
      </c>
      <c r="G234" t="s">
        <v>3</v>
      </c>
      <c r="H234">
        <v>0</v>
      </c>
      <c r="I234" t="s">
        <v>3</v>
      </c>
      <c r="J234">
        <f t="shared" si="28"/>
        <v>37.549999999999997</v>
      </c>
      <c r="L234" s="33">
        <v>37.53181</v>
      </c>
      <c r="P234" s="33">
        <f>J234-L234</f>
        <v>1.8189999999997042E-2</v>
      </c>
      <c r="Q234">
        <f t="shared" si="23"/>
        <v>1.8189999999997042E-2</v>
      </c>
      <c r="S234" s="33"/>
      <c r="V234">
        <f t="shared" si="24"/>
        <v>-0.82254700000000014</v>
      </c>
      <c r="Z234">
        <v>37.5</v>
      </c>
    </row>
    <row r="235" spans="1:26" x14ac:dyDescent="0.3">
      <c r="A235">
        <v>12043</v>
      </c>
      <c r="B235">
        <v>36.661022000000003</v>
      </c>
      <c r="D235">
        <v>38.401851999999998</v>
      </c>
      <c r="E235" t="s">
        <v>3</v>
      </c>
      <c r="F235">
        <v>32.56</v>
      </c>
      <c r="G235" t="s">
        <v>3</v>
      </c>
      <c r="H235">
        <v>0</v>
      </c>
      <c r="I235" t="s">
        <v>3</v>
      </c>
      <c r="J235">
        <f t="shared" si="28"/>
        <v>37.549999999999997</v>
      </c>
      <c r="L235" s="33">
        <v>37.533251</v>
      </c>
      <c r="P235" s="33">
        <f>J235-L235</f>
        <v>1.6748999999997238E-2</v>
      </c>
      <c r="Q235">
        <f t="shared" si="23"/>
        <v>1.6748999999997238E-2</v>
      </c>
      <c r="S235" s="33"/>
      <c r="V235">
        <f t="shared" si="24"/>
        <v>-0.85185200000000094</v>
      </c>
    </row>
    <row r="236" spans="1:26" x14ac:dyDescent="0.3">
      <c r="A236">
        <v>16058</v>
      </c>
      <c r="B236">
        <v>36.728189</v>
      </c>
      <c r="D236">
        <v>38.518965000000001</v>
      </c>
      <c r="E236" t="s">
        <v>3</v>
      </c>
      <c r="F236">
        <v>32.590000000000003</v>
      </c>
      <c r="G236" t="s">
        <v>3</v>
      </c>
      <c r="H236">
        <v>3</v>
      </c>
      <c r="I236" t="s">
        <v>3</v>
      </c>
      <c r="J236">
        <f t="shared" si="28"/>
        <v>37.549999999999997</v>
      </c>
      <c r="L236" s="33">
        <v>37.528391999999997</v>
      </c>
      <c r="P236" s="33">
        <f>J236-L236</f>
        <v>2.1608000000000516E-2</v>
      </c>
      <c r="Q236">
        <f t="shared" si="23"/>
        <v>2.1608000000000516E-2</v>
      </c>
      <c r="S236" s="33"/>
      <c r="V236">
        <f t="shared" si="24"/>
        <v>-0.9689650000000043</v>
      </c>
    </row>
    <row r="237" spans="1:26" x14ac:dyDescent="0.3">
      <c r="A237">
        <v>20072</v>
      </c>
      <c r="B237">
        <v>36.756197999999998</v>
      </c>
      <c r="D237">
        <v>38.557991000000001</v>
      </c>
      <c r="E237" t="s">
        <v>3</v>
      </c>
      <c r="F237">
        <v>32.630000000000003</v>
      </c>
      <c r="G237" t="s">
        <v>3</v>
      </c>
      <c r="H237">
        <v>3</v>
      </c>
      <c r="I237" t="s">
        <v>3</v>
      </c>
      <c r="J237">
        <f t="shared" si="28"/>
        <v>37.549999999999997</v>
      </c>
      <c r="L237" s="33">
        <v>37.530313</v>
      </c>
      <c r="P237" s="33">
        <f>J237-L237</f>
        <v>1.9686999999997568E-2</v>
      </c>
      <c r="Q237">
        <f t="shared" si="23"/>
        <v>1.9686999999997568E-2</v>
      </c>
      <c r="S237" s="33"/>
      <c r="V237">
        <f t="shared" si="24"/>
        <v>-1.0079910000000041</v>
      </c>
    </row>
    <row r="238" spans="1:26" x14ac:dyDescent="0.3">
      <c r="A238">
        <v>24086</v>
      </c>
      <c r="B238">
        <v>36.777211000000001</v>
      </c>
      <c r="D238">
        <v>38.587254999999999</v>
      </c>
      <c r="E238" t="s">
        <v>3</v>
      </c>
      <c r="F238">
        <v>32.659999999999997</v>
      </c>
      <c r="G238" t="s">
        <v>3</v>
      </c>
      <c r="H238">
        <v>3</v>
      </c>
      <c r="I238" t="s">
        <v>3</v>
      </c>
      <c r="J238">
        <f t="shared" si="28"/>
        <v>37.549999999999997</v>
      </c>
      <c r="L238" s="33">
        <v>37.531753999999999</v>
      </c>
      <c r="P238" s="33">
        <f>J238-L238</f>
        <v>1.8245999999997764E-2</v>
      </c>
      <c r="Q238">
        <f t="shared" si="23"/>
        <v>1.8245999999997764E-2</v>
      </c>
      <c r="S238" s="33"/>
      <c r="V238">
        <f t="shared" si="24"/>
        <v>-1.0372550000000018</v>
      </c>
    </row>
    <row r="239" spans="1:26" x14ac:dyDescent="0.3">
      <c r="A239">
        <v>28101</v>
      </c>
      <c r="B239">
        <v>36.844323000000003</v>
      </c>
      <c r="D239">
        <v>38.704160000000002</v>
      </c>
      <c r="E239" t="s">
        <v>3</v>
      </c>
      <c r="F239">
        <v>32.69</v>
      </c>
      <c r="G239" t="s">
        <v>3</v>
      </c>
      <c r="H239">
        <v>6</v>
      </c>
      <c r="I239" t="s">
        <v>3</v>
      </c>
      <c r="J239">
        <f t="shared" si="28"/>
        <v>37.549999999999997</v>
      </c>
      <c r="L239" s="33">
        <v>37.526895000000003</v>
      </c>
      <c r="P239" s="33">
        <f>J239-L239</f>
        <v>2.3104999999993936E-2</v>
      </c>
      <c r="Q239">
        <f t="shared" si="23"/>
        <v>2.3104999999993936E-2</v>
      </c>
      <c r="S239" s="33"/>
      <c r="V239">
        <f t="shared" si="24"/>
        <v>-1.1541600000000045</v>
      </c>
    </row>
    <row r="240" spans="1:26" x14ac:dyDescent="0.3">
      <c r="A240">
        <v>32115</v>
      </c>
      <c r="B240">
        <v>36.849975999999998</v>
      </c>
      <c r="D240">
        <v>38.704189999999997</v>
      </c>
      <c r="E240" t="s">
        <v>3</v>
      </c>
      <c r="F240">
        <v>32.72</v>
      </c>
      <c r="G240" t="s">
        <v>3</v>
      </c>
      <c r="H240">
        <v>5</v>
      </c>
      <c r="I240" t="s">
        <v>3</v>
      </c>
      <c r="J240">
        <f t="shared" si="28"/>
        <v>37.549999999999997</v>
      </c>
      <c r="L240" s="33">
        <v>37.530436000000002</v>
      </c>
      <c r="P240" s="33">
        <f>J240-L240</f>
        <v>1.9563999999995474E-2</v>
      </c>
      <c r="Q240">
        <f t="shared" si="23"/>
        <v>1.9563999999995474E-2</v>
      </c>
      <c r="S240" s="33"/>
      <c r="V240">
        <f t="shared" si="24"/>
        <v>-1.1541899999999998</v>
      </c>
    </row>
    <row r="241" spans="1:26" x14ac:dyDescent="0.3">
      <c r="A241">
        <v>36129</v>
      </c>
      <c r="B241">
        <v>36.901702999999998</v>
      </c>
      <c r="D241">
        <v>38.791792000000001</v>
      </c>
      <c r="E241" t="s">
        <v>3</v>
      </c>
      <c r="F241">
        <v>32.75</v>
      </c>
      <c r="G241" t="s">
        <v>3</v>
      </c>
      <c r="H241">
        <v>7</v>
      </c>
      <c r="I241" t="s">
        <v>3</v>
      </c>
      <c r="J241">
        <f t="shared" si="28"/>
        <v>37.549999999999997</v>
      </c>
      <c r="L241" s="33">
        <v>37.527676999999997</v>
      </c>
      <c r="P241" s="33">
        <f>J241-L241</f>
        <v>2.2323000000000093E-2</v>
      </c>
      <c r="Q241">
        <f t="shared" si="23"/>
        <v>2.2323000000000093E-2</v>
      </c>
      <c r="S241" s="33"/>
      <c r="V241">
        <f t="shared" si="24"/>
        <v>-1.2417920000000038</v>
      </c>
    </row>
    <row r="242" spans="1:26" x14ac:dyDescent="0.3">
      <c r="A242">
        <v>40144</v>
      </c>
      <c r="B242">
        <v>36.907372000000002</v>
      </c>
      <c r="D242">
        <v>38.791831000000002</v>
      </c>
      <c r="E242" t="s">
        <v>3</v>
      </c>
      <c r="F242">
        <v>32.78</v>
      </c>
      <c r="G242" t="s">
        <v>3</v>
      </c>
      <c r="H242">
        <v>6</v>
      </c>
      <c r="I242" t="s">
        <v>3</v>
      </c>
      <c r="J242">
        <f t="shared" si="28"/>
        <v>37.549999999999997</v>
      </c>
      <c r="L242" s="33">
        <v>37.531218000000003</v>
      </c>
      <c r="P242" s="33">
        <f>J242-L242</f>
        <v>1.8781999999994525E-2</v>
      </c>
      <c r="Q242">
        <f t="shared" si="23"/>
        <v>1.8781999999994525E-2</v>
      </c>
      <c r="S242" s="33"/>
      <c r="V242">
        <f t="shared" si="24"/>
        <v>-1.2418310000000048</v>
      </c>
    </row>
    <row r="243" spans="1:26" x14ac:dyDescent="0.3">
      <c r="A243">
        <v>44158</v>
      </c>
      <c r="B243">
        <v>36.922719999999998</v>
      </c>
      <c r="D243">
        <v>38.821002999999997</v>
      </c>
      <c r="E243" t="s">
        <v>3</v>
      </c>
      <c r="F243">
        <v>32.78</v>
      </c>
      <c r="G243" t="s">
        <v>3</v>
      </c>
      <c r="H243">
        <v>7</v>
      </c>
      <c r="I243" t="s">
        <v>3</v>
      </c>
      <c r="J243">
        <f t="shared" si="28"/>
        <v>37.549999999999997</v>
      </c>
      <c r="L243" s="33">
        <v>37.529117999999997</v>
      </c>
      <c r="P243" s="33">
        <f>J243-L243</f>
        <v>2.0882000000000289E-2</v>
      </c>
      <c r="Q243">
        <f t="shared" si="23"/>
        <v>2.0882000000000289E-2</v>
      </c>
      <c r="S243" s="33"/>
      <c r="V243">
        <f t="shared" si="24"/>
        <v>-1.2710030000000003</v>
      </c>
    </row>
    <row r="244" spans="1:26" x14ac:dyDescent="0.3">
      <c r="A244">
        <v>48172</v>
      </c>
      <c r="B244">
        <v>36.959083999999997</v>
      </c>
      <c r="D244">
        <v>38.879362999999998</v>
      </c>
      <c r="E244" t="s">
        <v>3</v>
      </c>
      <c r="F244">
        <v>32.81</v>
      </c>
      <c r="G244" t="s">
        <v>3</v>
      </c>
      <c r="H244">
        <v>8</v>
      </c>
      <c r="I244" t="s">
        <v>3</v>
      </c>
      <c r="J244">
        <f t="shared" si="28"/>
        <v>37.549999999999997</v>
      </c>
      <c r="L244" s="33">
        <v>37.528458999999998</v>
      </c>
      <c r="P244" s="33">
        <f>J244-L244</f>
        <v>2.1540999999999144E-2</v>
      </c>
      <c r="Q244">
        <f t="shared" si="23"/>
        <v>2.1540999999999144E-2</v>
      </c>
      <c r="S244" s="33"/>
      <c r="V244">
        <f t="shared" si="24"/>
        <v>-1.3293630000000007</v>
      </c>
    </row>
    <row r="245" spans="1:26" x14ac:dyDescent="0.3">
      <c r="A245">
        <v>52187</v>
      </c>
      <c r="B245">
        <v>36.995443999999999</v>
      </c>
      <c r="D245">
        <v>38.937693000000003</v>
      </c>
      <c r="E245" t="s">
        <v>3</v>
      </c>
      <c r="F245">
        <v>32.840000000000003</v>
      </c>
      <c r="G245" t="s">
        <v>3</v>
      </c>
      <c r="H245">
        <v>9</v>
      </c>
      <c r="I245" t="s">
        <v>3</v>
      </c>
      <c r="J245">
        <f t="shared" si="28"/>
        <v>37.549999999999997</v>
      </c>
      <c r="L245" s="33">
        <v>37.527799999999999</v>
      </c>
      <c r="P245" s="33">
        <f>J245-L245</f>
        <v>2.2199999999997999E-2</v>
      </c>
      <c r="Q245">
        <f t="shared" si="23"/>
        <v>2.2199999999997999E-2</v>
      </c>
      <c r="S245" s="33"/>
      <c r="V245">
        <f t="shared" si="24"/>
        <v>-1.3876930000000058</v>
      </c>
    </row>
    <row r="246" spans="1:26" x14ac:dyDescent="0.3">
      <c r="A246">
        <v>56201</v>
      </c>
      <c r="B246">
        <v>37.008146000000004</v>
      </c>
      <c r="D246">
        <v>38.947473000000002</v>
      </c>
      <c r="E246" t="s">
        <v>3</v>
      </c>
      <c r="F246">
        <v>32.880000000000003</v>
      </c>
      <c r="G246" t="s">
        <v>3</v>
      </c>
      <c r="H246">
        <v>8</v>
      </c>
      <c r="I246" t="s">
        <v>3</v>
      </c>
      <c r="J246">
        <f t="shared" si="28"/>
        <v>37.549999999999997</v>
      </c>
      <c r="L246" s="33">
        <v>37.531821000000001</v>
      </c>
      <c r="P246" s="33">
        <f>J246-L246</f>
        <v>1.8178999999996392E-2</v>
      </c>
      <c r="Q246">
        <f t="shared" si="23"/>
        <v>1.8178999999996392E-2</v>
      </c>
      <c r="S246" s="33"/>
      <c r="V246">
        <f t="shared" si="24"/>
        <v>-1.3974730000000051</v>
      </c>
    </row>
    <row r="247" spans="1:26" s="32" customFormat="1" x14ac:dyDescent="0.3">
      <c r="A247" s="32">
        <v>60200</v>
      </c>
      <c r="B247" s="32">
        <v>37.023477</v>
      </c>
      <c r="D247" s="32">
        <v>38.976598000000003</v>
      </c>
      <c r="E247" s="32" t="s">
        <v>3</v>
      </c>
      <c r="F247" s="32">
        <v>32.880000000000003</v>
      </c>
      <c r="G247" s="32" t="s">
        <v>3</v>
      </c>
      <c r="H247" s="32">
        <v>9</v>
      </c>
      <c r="I247" s="32" t="s">
        <v>3</v>
      </c>
      <c r="J247" s="32">
        <f t="shared" si="28"/>
        <v>37.549999999999997</v>
      </c>
      <c r="L247" s="35">
        <v>37.529721000000002</v>
      </c>
      <c r="M247" s="35"/>
      <c r="N247" s="35"/>
      <c r="O247" s="34"/>
      <c r="P247" s="33">
        <f>J247-L247</f>
        <v>2.0278999999995051E-2</v>
      </c>
      <c r="Q247">
        <f t="shared" si="23"/>
        <v>2.0278999999995051E-2</v>
      </c>
      <c r="R247"/>
      <c r="S247" s="33"/>
      <c r="T247"/>
      <c r="U247"/>
      <c r="V247">
        <f t="shared" si="24"/>
        <v>-1.4265980000000056</v>
      </c>
      <c r="W247"/>
      <c r="X247"/>
    </row>
    <row r="248" spans="1:26" x14ac:dyDescent="0.3">
      <c r="J248" t="s">
        <v>23</v>
      </c>
      <c r="L248" s="33">
        <f>AVERAGE(L232:L247)</f>
        <v>37.530307625000006</v>
      </c>
      <c r="P248" s="33"/>
      <c r="S248" s="33"/>
      <c r="V248" t="e">
        <f t="shared" si="24"/>
        <v>#VALUE!</v>
      </c>
    </row>
    <row r="249" spans="1:26" x14ac:dyDescent="0.3">
      <c r="J249" t="s">
        <v>51</v>
      </c>
      <c r="L249" s="33">
        <f>(STDEV(L232:L247))/(SQRT(COUNT(L232:L247)))</f>
        <v>5.2691510128147797E-4</v>
      </c>
      <c r="P249" s="33"/>
      <c r="S249" s="33"/>
      <c r="V249" t="e">
        <f t="shared" si="24"/>
        <v>#VALUE!</v>
      </c>
    </row>
    <row r="250" spans="1:26" x14ac:dyDescent="0.3">
      <c r="P250" s="33"/>
      <c r="S250" s="33"/>
      <c r="V250">
        <f t="shared" si="24"/>
        <v>0</v>
      </c>
    </row>
    <row r="251" spans="1:26" x14ac:dyDescent="0.3">
      <c r="A251" t="s">
        <v>12</v>
      </c>
      <c r="P251" s="33"/>
      <c r="S251" s="33"/>
      <c r="V251">
        <f t="shared" si="24"/>
        <v>0</v>
      </c>
    </row>
    <row r="252" spans="1:26" x14ac:dyDescent="0.3">
      <c r="A252">
        <v>0</v>
      </c>
      <c r="B252">
        <v>37.456788000000003</v>
      </c>
      <c r="D252">
        <v>39.607165000000002</v>
      </c>
      <c r="E252" t="s">
        <v>3</v>
      </c>
      <c r="F252">
        <v>33.409999999999997</v>
      </c>
      <c r="G252" t="s">
        <v>3</v>
      </c>
      <c r="H252">
        <v>13</v>
      </c>
      <c r="I252" t="s">
        <v>3</v>
      </c>
      <c r="J252">
        <f>AVERAGE($Z$253:$Z$254)</f>
        <v>37.4</v>
      </c>
      <c r="L252" s="33">
        <v>37.546776999999999</v>
      </c>
      <c r="N252" s="34">
        <v>37.386468999999998</v>
      </c>
      <c r="P252" s="33">
        <f>J252-L252</f>
        <v>-0.14677700000000016</v>
      </c>
      <c r="Q252">
        <f t="shared" si="23"/>
        <v>0.14677700000000016</v>
      </c>
      <c r="S252" s="33">
        <f t="shared" si="25"/>
        <v>1.3531000000000404E-2</v>
      </c>
      <c r="T252">
        <f t="shared" si="26"/>
        <v>1.3531000000000404E-2</v>
      </c>
      <c r="V252">
        <f t="shared" si="24"/>
        <v>-2.2071650000000034</v>
      </c>
      <c r="Z252">
        <v>36.799999999999997</v>
      </c>
    </row>
    <row r="253" spans="1:26" x14ac:dyDescent="0.3">
      <c r="A253">
        <v>4014</v>
      </c>
      <c r="B253">
        <v>37.472037999999998</v>
      </c>
      <c r="D253">
        <v>39.636090000000003</v>
      </c>
      <c r="E253" t="s">
        <v>3</v>
      </c>
      <c r="F253">
        <v>33.409999999999997</v>
      </c>
      <c r="G253" t="s">
        <v>3</v>
      </c>
      <c r="H253">
        <v>14</v>
      </c>
      <c r="I253" t="s">
        <v>3</v>
      </c>
      <c r="J253">
        <f t="shared" ref="J253:J267" si="29">AVERAGE($Z$253:$Z$254)</f>
        <v>37.4</v>
      </c>
      <c r="L253" s="33">
        <v>37.544677</v>
      </c>
      <c r="N253" s="34">
        <v>37.384369</v>
      </c>
      <c r="P253" s="33">
        <f>J253-L253</f>
        <v>-0.1446770000000015</v>
      </c>
      <c r="Q253">
        <f t="shared" si="23"/>
        <v>0.1446770000000015</v>
      </c>
      <c r="S253" s="33">
        <f t="shared" si="25"/>
        <v>1.5630999999999062E-2</v>
      </c>
      <c r="T253">
        <f t="shared" si="26"/>
        <v>1.5630999999999062E-2</v>
      </c>
      <c r="V253">
        <f t="shared" si="24"/>
        <v>-2.2360900000000044</v>
      </c>
      <c r="Z253">
        <v>37.5</v>
      </c>
    </row>
    <row r="254" spans="1:26" x14ac:dyDescent="0.3">
      <c r="A254">
        <v>8028</v>
      </c>
      <c r="B254">
        <v>37.456788000000003</v>
      </c>
      <c r="D254">
        <v>39.607165000000002</v>
      </c>
      <c r="E254" t="s">
        <v>3</v>
      </c>
      <c r="F254">
        <v>33.409999999999997</v>
      </c>
      <c r="G254" t="s">
        <v>3</v>
      </c>
      <c r="H254">
        <v>13</v>
      </c>
      <c r="I254" t="s">
        <v>3</v>
      </c>
      <c r="J254">
        <f t="shared" si="29"/>
        <v>37.4</v>
      </c>
      <c r="L254" s="33">
        <v>37.546776999999999</v>
      </c>
      <c r="N254" s="34">
        <v>37.386468999999998</v>
      </c>
      <c r="P254" s="33">
        <f>J254-L254</f>
        <v>-0.14677700000000016</v>
      </c>
      <c r="Q254">
        <f t="shared" si="23"/>
        <v>0.14677700000000016</v>
      </c>
      <c r="S254" s="33">
        <f t="shared" si="25"/>
        <v>1.3531000000000404E-2</v>
      </c>
      <c r="T254">
        <f t="shared" si="26"/>
        <v>1.3531000000000404E-2</v>
      </c>
      <c r="V254">
        <f t="shared" si="24"/>
        <v>-2.2071650000000034</v>
      </c>
      <c r="Z254">
        <v>37.299999999999997</v>
      </c>
    </row>
    <row r="255" spans="1:26" x14ac:dyDescent="0.3">
      <c r="A255">
        <v>12027</v>
      </c>
      <c r="B255">
        <v>37.493138000000002</v>
      </c>
      <c r="D255">
        <v>39.665145000000003</v>
      </c>
      <c r="E255" t="s">
        <v>3</v>
      </c>
      <c r="F255">
        <v>33.44</v>
      </c>
      <c r="G255" t="s">
        <v>3</v>
      </c>
      <c r="H255">
        <v>14</v>
      </c>
      <c r="I255" t="s">
        <v>3</v>
      </c>
      <c r="J255">
        <f t="shared" si="29"/>
        <v>37.4</v>
      </c>
      <c r="L255" s="33">
        <v>37.546118</v>
      </c>
      <c r="N255" s="34">
        <v>37.385809999999999</v>
      </c>
      <c r="P255" s="33">
        <f>J255-L255</f>
        <v>-0.1461180000000013</v>
      </c>
      <c r="Q255">
        <f t="shared" si="23"/>
        <v>0.1461180000000013</v>
      </c>
      <c r="S255" s="33">
        <f t="shared" si="25"/>
        <v>1.4189999999999259E-2</v>
      </c>
      <c r="T255">
        <f t="shared" si="26"/>
        <v>1.4189999999999259E-2</v>
      </c>
      <c r="V255">
        <f t="shared" si="24"/>
        <v>-2.265145000000004</v>
      </c>
    </row>
    <row r="256" spans="1:26" x14ac:dyDescent="0.3">
      <c r="A256">
        <v>16041</v>
      </c>
      <c r="B256">
        <v>37.477891999999997</v>
      </c>
      <c r="D256">
        <v>39.636229</v>
      </c>
      <c r="E256" t="s">
        <v>3</v>
      </c>
      <c r="F256">
        <v>33.44</v>
      </c>
      <c r="G256" t="s">
        <v>3</v>
      </c>
      <c r="H256">
        <v>13</v>
      </c>
      <c r="I256" t="s">
        <v>3</v>
      </c>
      <c r="J256">
        <f t="shared" si="29"/>
        <v>37.4</v>
      </c>
      <c r="L256" s="33">
        <v>37.548217999999999</v>
      </c>
      <c r="N256" s="34">
        <v>37.387909999999998</v>
      </c>
      <c r="P256" s="33">
        <f>J256-L256</f>
        <v>-0.14821799999999996</v>
      </c>
      <c r="Q256">
        <f t="shared" si="23"/>
        <v>0.14821799999999996</v>
      </c>
      <c r="S256" s="33">
        <f t="shared" si="25"/>
        <v>1.20900000000006E-2</v>
      </c>
      <c r="T256">
        <f t="shared" si="26"/>
        <v>1.20900000000006E-2</v>
      </c>
      <c r="V256">
        <f t="shared" si="24"/>
        <v>-2.2362290000000016</v>
      </c>
    </row>
    <row r="257" spans="1:26" x14ac:dyDescent="0.3">
      <c r="A257">
        <v>20056</v>
      </c>
      <c r="B257">
        <v>37.493138000000002</v>
      </c>
      <c r="D257">
        <v>39.665145000000003</v>
      </c>
      <c r="E257" t="s">
        <v>3</v>
      </c>
      <c r="F257">
        <v>33.44</v>
      </c>
      <c r="G257" t="s">
        <v>3</v>
      </c>
      <c r="H257">
        <v>14</v>
      </c>
      <c r="I257" t="s">
        <v>3</v>
      </c>
      <c r="J257">
        <f t="shared" si="29"/>
        <v>37.4</v>
      </c>
      <c r="L257" s="33">
        <v>37.546118</v>
      </c>
      <c r="N257" s="34">
        <v>37.385809999999999</v>
      </c>
      <c r="P257" s="33">
        <f>J257-L257</f>
        <v>-0.1461180000000013</v>
      </c>
      <c r="Q257">
        <f t="shared" si="23"/>
        <v>0.1461180000000013</v>
      </c>
      <c r="S257" s="33">
        <f t="shared" si="25"/>
        <v>1.4189999999999259E-2</v>
      </c>
      <c r="T257">
        <f t="shared" si="26"/>
        <v>1.4189999999999259E-2</v>
      </c>
      <c r="V257">
        <f t="shared" si="24"/>
        <v>-2.265145000000004</v>
      </c>
    </row>
    <row r="258" spans="1:26" x14ac:dyDescent="0.3">
      <c r="A258">
        <v>24070</v>
      </c>
      <c r="B258">
        <v>37.508381999999997</v>
      </c>
      <c r="D258">
        <v>39.694051999999999</v>
      </c>
      <c r="E258" t="s">
        <v>3</v>
      </c>
      <c r="F258">
        <v>33.44</v>
      </c>
      <c r="G258" t="s">
        <v>3</v>
      </c>
      <c r="H258">
        <v>15</v>
      </c>
      <c r="I258" t="s">
        <v>3</v>
      </c>
      <c r="J258">
        <f t="shared" si="29"/>
        <v>37.4</v>
      </c>
      <c r="L258" s="33">
        <v>37.544018000000001</v>
      </c>
      <c r="N258" s="34">
        <v>37.383710000000001</v>
      </c>
      <c r="P258" s="33">
        <f>J258-L258</f>
        <v>-0.14401800000000264</v>
      </c>
      <c r="Q258">
        <f t="shared" si="23"/>
        <v>0.14401800000000264</v>
      </c>
      <c r="S258" s="33">
        <f t="shared" si="25"/>
        <v>1.6289999999997917E-2</v>
      </c>
      <c r="T258">
        <f t="shared" si="26"/>
        <v>1.6289999999997917E-2</v>
      </c>
      <c r="V258">
        <f t="shared" si="24"/>
        <v>-2.2940520000000006</v>
      </c>
    </row>
    <row r="259" spans="1:26" x14ac:dyDescent="0.3">
      <c r="A259">
        <v>28085</v>
      </c>
      <c r="B259">
        <v>37.493138000000002</v>
      </c>
      <c r="D259">
        <v>39.665145000000003</v>
      </c>
      <c r="E259" t="s">
        <v>3</v>
      </c>
      <c r="F259">
        <v>33.44</v>
      </c>
      <c r="G259" t="s">
        <v>3</v>
      </c>
      <c r="H259">
        <v>14</v>
      </c>
      <c r="I259" t="s">
        <v>3</v>
      </c>
      <c r="J259">
        <f t="shared" si="29"/>
        <v>37.4</v>
      </c>
      <c r="L259" s="33">
        <v>37.546118</v>
      </c>
      <c r="N259" s="34">
        <v>37.385809999999999</v>
      </c>
      <c r="P259" s="33">
        <f>J259-L259</f>
        <v>-0.1461180000000013</v>
      </c>
      <c r="Q259">
        <f t="shared" si="23"/>
        <v>0.1461180000000013</v>
      </c>
      <c r="S259" s="33">
        <f t="shared" si="25"/>
        <v>1.4189999999999259E-2</v>
      </c>
      <c r="T259">
        <f t="shared" si="26"/>
        <v>1.4189999999999259E-2</v>
      </c>
      <c r="V259">
        <f t="shared" si="24"/>
        <v>-2.265145000000004</v>
      </c>
    </row>
    <row r="260" spans="1:26" x14ac:dyDescent="0.3">
      <c r="A260">
        <v>32099</v>
      </c>
      <c r="B260">
        <v>37.514243</v>
      </c>
      <c r="D260">
        <v>39.694195999999998</v>
      </c>
      <c r="E260" t="s">
        <v>3</v>
      </c>
      <c r="F260">
        <v>33.47</v>
      </c>
      <c r="G260" t="s">
        <v>3</v>
      </c>
      <c r="H260">
        <v>14</v>
      </c>
      <c r="I260" t="s">
        <v>3</v>
      </c>
      <c r="J260">
        <f t="shared" si="29"/>
        <v>37.4</v>
      </c>
      <c r="L260" s="33">
        <v>37.547559</v>
      </c>
      <c r="N260" s="34">
        <v>37.387250999999999</v>
      </c>
      <c r="P260" s="33">
        <f>J260-L260</f>
        <v>-0.14755900000000111</v>
      </c>
      <c r="Q260">
        <f t="shared" ref="Q260:Q323" si="30">ABS(P260)</f>
        <v>0.14755900000000111</v>
      </c>
      <c r="S260" s="33">
        <f t="shared" ref="S260:S307" si="31">J260-N260</f>
        <v>1.2748999999999455E-2</v>
      </c>
      <c r="T260">
        <f t="shared" si="26"/>
        <v>1.2748999999999455E-2</v>
      </c>
      <c r="V260">
        <f t="shared" ref="V260:V323" si="32">J260-D260</f>
        <v>-2.2941959999999995</v>
      </c>
    </row>
    <row r="261" spans="1:26" x14ac:dyDescent="0.3">
      <c r="A261">
        <v>36114</v>
      </c>
      <c r="B261">
        <v>37.559955000000002</v>
      </c>
      <c r="D261">
        <v>39.780867999999998</v>
      </c>
      <c r="E261" t="s">
        <v>3</v>
      </c>
      <c r="F261">
        <v>33.47</v>
      </c>
      <c r="G261" t="s">
        <v>3</v>
      </c>
      <c r="H261">
        <v>17</v>
      </c>
      <c r="I261" t="s">
        <v>3</v>
      </c>
      <c r="J261">
        <f t="shared" si="29"/>
        <v>37.4</v>
      </c>
      <c r="L261" s="33">
        <v>37.541258999999997</v>
      </c>
      <c r="N261" s="34">
        <v>37.380951000000003</v>
      </c>
      <c r="P261" s="33">
        <f>J261-L261</f>
        <v>-0.14125899999999803</v>
      </c>
      <c r="Q261">
        <f t="shared" si="30"/>
        <v>0.14125899999999803</v>
      </c>
      <c r="S261" s="33">
        <f t="shared" si="31"/>
        <v>1.9048999999995431E-2</v>
      </c>
      <c r="T261">
        <f t="shared" si="26"/>
        <v>1.9048999999995431E-2</v>
      </c>
      <c r="V261">
        <f t="shared" si="32"/>
        <v>-2.3808679999999995</v>
      </c>
    </row>
    <row r="262" spans="1:26" x14ac:dyDescent="0.3">
      <c r="A262">
        <v>40128</v>
      </c>
      <c r="B262">
        <v>37.565821999999997</v>
      </c>
      <c r="D262">
        <v>39.781013999999999</v>
      </c>
      <c r="E262" t="s">
        <v>3</v>
      </c>
      <c r="F262">
        <v>33.5</v>
      </c>
      <c r="G262" t="s">
        <v>3</v>
      </c>
      <c r="H262">
        <v>16</v>
      </c>
      <c r="I262" t="s">
        <v>3</v>
      </c>
      <c r="J262">
        <f t="shared" si="29"/>
        <v>37.4</v>
      </c>
      <c r="L262" s="33">
        <v>37.544800000000002</v>
      </c>
      <c r="N262" s="34">
        <v>37.384492000000002</v>
      </c>
      <c r="P262" s="33">
        <f>J262-L262</f>
        <v>-0.14480000000000359</v>
      </c>
      <c r="Q262">
        <f t="shared" si="30"/>
        <v>0.14480000000000359</v>
      </c>
      <c r="S262" s="33">
        <f t="shared" si="31"/>
        <v>1.5507999999996969E-2</v>
      </c>
      <c r="T262">
        <f t="shared" si="26"/>
        <v>1.5507999999996969E-2</v>
      </c>
      <c r="V262">
        <f t="shared" si="32"/>
        <v>-2.3810140000000004</v>
      </c>
    </row>
    <row r="263" spans="1:26" x14ac:dyDescent="0.3">
      <c r="A263">
        <v>44142</v>
      </c>
      <c r="B263">
        <v>37.575187999999997</v>
      </c>
      <c r="D263">
        <v>39.809742999999997</v>
      </c>
      <c r="E263" t="s">
        <v>3</v>
      </c>
      <c r="F263">
        <v>33.47</v>
      </c>
      <c r="G263" t="s">
        <v>3</v>
      </c>
      <c r="H263">
        <v>18</v>
      </c>
      <c r="I263" t="s">
        <v>3</v>
      </c>
      <c r="J263">
        <f t="shared" si="29"/>
        <v>37.4</v>
      </c>
      <c r="L263" s="33">
        <v>37.539158999999998</v>
      </c>
      <c r="N263" s="34">
        <v>37.378850999999997</v>
      </c>
      <c r="P263" s="33">
        <f>J263-L263</f>
        <v>-0.13915899999999937</v>
      </c>
      <c r="Q263">
        <f t="shared" si="30"/>
        <v>0.13915899999999937</v>
      </c>
      <c r="S263" s="33">
        <f t="shared" si="31"/>
        <v>2.1149000000001195E-2</v>
      </c>
      <c r="T263">
        <f t="shared" si="26"/>
        <v>2.1149000000001195E-2</v>
      </c>
      <c r="V263">
        <f t="shared" si="32"/>
        <v>-2.4097429999999989</v>
      </c>
    </row>
    <row r="264" spans="1:26" x14ac:dyDescent="0.3">
      <c r="A264">
        <v>48157</v>
      </c>
      <c r="B264">
        <v>37.544719999999998</v>
      </c>
      <c r="D264">
        <v>39.751984999999998</v>
      </c>
      <c r="E264" t="s">
        <v>3</v>
      </c>
      <c r="F264">
        <v>33.47</v>
      </c>
      <c r="G264" t="s">
        <v>3</v>
      </c>
      <c r="H264">
        <v>16</v>
      </c>
      <c r="I264" t="s">
        <v>3</v>
      </c>
      <c r="J264">
        <f t="shared" si="29"/>
        <v>37.4</v>
      </c>
      <c r="L264" s="33">
        <v>37.543359000000002</v>
      </c>
      <c r="N264" s="34">
        <v>37.383051000000002</v>
      </c>
      <c r="P264" s="33">
        <f>J264-L264</f>
        <v>-0.14335900000000379</v>
      </c>
      <c r="Q264">
        <f t="shared" si="30"/>
        <v>0.14335900000000379</v>
      </c>
      <c r="S264" s="33">
        <f t="shared" si="31"/>
        <v>1.6948999999996772E-2</v>
      </c>
      <c r="T264">
        <f t="shared" si="26"/>
        <v>1.6948999999996772E-2</v>
      </c>
      <c r="V264">
        <f t="shared" si="32"/>
        <v>-2.3519849999999991</v>
      </c>
    </row>
    <row r="265" spans="1:26" x14ac:dyDescent="0.3">
      <c r="A265">
        <v>52171</v>
      </c>
      <c r="B265">
        <v>37.596283</v>
      </c>
      <c r="D265">
        <v>39.838754000000002</v>
      </c>
      <c r="E265" t="s">
        <v>3</v>
      </c>
      <c r="F265">
        <v>33.5</v>
      </c>
      <c r="G265" t="s">
        <v>3</v>
      </c>
      <c r="H265">
        <v>18</v>
      </c>
      <c r="I265" t="s">
        <v>3</v>
      </c>
      <c r="J265">
        <f t="shared" si="29"/>
        <v>37.4</v>
      </c>
      <c r="L265" s="33">
        <v>37.540599999999998</v>
      </c>
      <c r="N265" s="34">
        <v>37.380291999999997</v>
      </c>
      <c r="P265" s="33">
        <f>J265-L265</f>
        <v>-0.14059999999999917</v>
      </c>
      <c r="Q265">
        <f t="shared" si="30"/>
        <v>0.14059999999999917</v>
      </c>
      <c r="S265" s="33">
        <f t="shared" si="31"/>
        <v>1.9708000000001391E-2</v>
      </c>
      <c r="T265">
        <f t="shared" si="26"/>
        <v>1.9708000000001391E-2</v>
      </c>
      <c r="V265">
        <f t="shared" si="32"/>
        <v>-2.438754000000003</v>
      </c>
    </row>
    <row r="266" spans="1:26" x14ac:dyDescent="0.3">
      <c r="A266">
        <v>56186</v>
      </c>
      <c r="B266">
        <v>37.611508999999998</v>
      </c>
      <c r="D266">
        <v>39.867612000000001</v>
      </c>
      <c r="E266" t="s">
        <v>3</v>
      </c>
      <c r="F266">
        <v>33.5</v>
      </c>
      <c r="G266" t="s">
        <v>3</v>
      </c>
      <c r="H266">
        <v>19</v>
      </c>
      <c r="I266" t="s">
        <v>3</v>
      </c>
      <c r="J266">
        <f t="shared" si="29"/>
        <v>37.4</v>
      </c>
      <c r="L266" s="33">
        <v>37.538499999999999</v>
      </c>
      <c r="N266" s="34">
        <v>37.378191999999999</v>
      </c>
      <c r="P266" s="33">
        <f>J266-L266</f>
        <v>-0.13850000000000051</v>
      </c>
      <c r="Q266">
        <f t="shared" si="30"/>
        <v>0.13850000000000051</v>
      </c>
      <c r="S266" s="33">
        <f t="shared" si="31"/>
        <v>2.180800000000005E-2</v>
      </c>
      <c r="T266">
        <f t="shared" si="26"/>
        <v>2.180800000000005E-2</v>
      </c>
      <c r="V266">
        <f t="shared" si="32"/>
        <v>-2.4676120000000026</v>
      </c>
    </row>
    <row r="267" spans="1:26" s="4" customFormat="1" ht="15" thickBot="1" x14ac:dyDescent="0.35">
      <c r="A267" s="4">
        <v>60200</v>
      </c>
      <c r="B267" s="4">
        <v>37.581054000000002</v>
      </c>
      <c r="D267" s="4">
        <v>39.809888000000001</v>
      </c>
      <c r="E267" s="4" t="s">
        <v>3</v>
      </c>
      <c r="F267" s="4">
        <v>33.5</v>
      </c>
      <c r="G267" s="4" t="s">
        <v>3</v>
      </c>
      <c r="H267" s="4">
        <v>17</v>
      </c>
      <c r="I267" s="4" t="s">
        <v>3</v>
      </c>
      <c r="J267" s="4">
        <f t="shared" si="29"/>
        <v>37.4</v>
      </c>
      <c r="L267" s="36">
        <v>37.542700000000004</v>
      </c>
      <c r="M267" s="36"/>
      <c r="N267" s="36">
        <v>37.382392000000003</v>
      </c>
      <c r="O267" s="34"/>
      <c r="P267" s="33">
        <f>J267-L267</f>
        <v>-0.14270000000000493</v>
      </c>
      <c r="Q267">
        <f t="shared" si="30"/>
        <v>0.14270000000000493</v>
      </c>
      <c r="R267"/>
      <c r="S267" s="33">
        <f t="shared" si="31"/>
        <v>1.7607999999995627E-2</v>
      </c>
      <c r="T267">
        <f t="shared" si="26"/>
        <v>1.7607999999995627E-2</v>
      </c>
      <c r="U267"/>
      <c r="V267">
        <f t="shared" si="32"/>
        <v>-2.4098880000000023</v>
      </c>
      <c r="W267"/>
      <c r="X267"/>
    </row>
    <row r="268" spans="1:26" s="1" customFormat="1" x14ac:dyDescent="0.3">
      <c r="J268" t="s">
        <v>23</v>
      </c>
      <c r="L268" s="33">
        <f>AVERAGE(L252:L267)</f>
        <v>37.544172312499995</v>
      </c>
      <c r="M268" s="34"/>
      <c r="N268" s="33">
        <f>AVERAGE(N252:N267)</f>
        <v>37.383864312500002</v>
      </c>
      <c r="O268" s="33"/>
      <c r="P268" s="33"/>
      <c r="Q268"/>
      <c r="R268"/>
      <c r="S268" s="33"/>
      <c r="T268"/>
      <c r="U268"/>
      <c r="V268" t="e">
        <f t="shared" si="32"/>
        <v>#VALUE!</v>
      </c>
      <c r="W268"/>
      <c r="X268"/>
    </row>
    <row r="269" spans="1:26" s="1" customFormat="1" x14ac:dyDescent="0.3">
      <c r="J269" t="s">
        <v>51</v>
      </c>
      <c r="L269" s="33">
        <f>(STDEV(L252:L267))/(SQRT(COUNT(L252:L267)))</f>
        <v>7.4950557435531713E-4</v>
      </c>
      <c r="M269" s="34"/>
      <c r="N269" s="33">
        <f>(STDEV(N252:N267))/(SQRT(COUNT(N252:N267)))</f>
        <v>7.4950557435520199E-4</v>
      </c>
      <c r="O269" s="33"/>
      <c r="P269" s="33"/>
      <c r="Q269"/>
      <c r="R269"/>
      <c r="S269" s="33"/>
      <c r="T269"/>
      <c r="U269"/>
      <c r="V269" t="e">
        <f t="shared" si="32"/>
        <v>#VALUE!</v>
      </c>
      <c r="W269"/>
      <c r="X269"/>
    </row>
    <row r="270" spans="1:26" x14ac:dyDescent="0.3">
      <c r="P270" s="33"/>
      <c r="S270" s="33"/>
      <c r="V270">
        <f t="shared" si="32"/>
        <v>0</v>
      </c>
    </row>
    <row r="271" spans="1:26" x14ac:dyDescent="0.3">
      <c r="A271" t="s">
        <v>33</v>
      </c>
      <c r="P271" s="33"/>
      <c r="S271" s="33"/>
      <c r="V271">
        <f t="shared" si="32"/>
        <v>0</v>
      </c>
    </row>
    <row r="272" spans="1:26" x14ac:dyDescent="0.3">
      <c r="A272">
        <v>0</v>
      </c>
      <c r="B272">
        <v>35.838880000000003</v>
      </c>
      <c r="D272">
        <v>36.729408999999997</v>
      </c>
      <c r="E272" t="s">
        <v>3</v>
      </c>
      <c r="F272">
        <v>32.840000000000003</v>
      </c>
      <c r="G272" t="s">
        <v>3</v>
      </c>
      <c r="H272">
        <v>-66</v>
      </c>
      <c r="I272" t="s">
        <v>3</v>
      </c>
      <c r="J272">
        <f>AVERAGE($Z$273:$Z$274)</f>
        <v>37.950000000000003</v>
      </c>
      <c r="L272" s="33">
        <v>37.685299999999998</v>
      </c>
      <c r="P272" s="33">
        <f>J272-L272</f>
        <v>0.26470000000000482</v>
      </c>
      <c r="Q272">
        <f t="shared" si="30"/>
        <v>0.26470000000000482</v>
      </c>
      <c r="S272" s="33"/>
      <c r="V272">
        <f t="shared" si="32"/>
        <v>1.220591000000006</v>
      </c>
      <c r="Z272">
        <v>37</v>
      </c>
    </row>
    <row r="273" spans="1:26" x14ac:dyDescent="0.3">
      <c r="A273">
        <v>4031</v>
      </c>
      <c r="B273">
        <v>35.898313999999999</v>
      </c>
      <c r="D273">
        <v>36.828722999999997</v>
      </c>
      <c r="E273" t="s">
        <v>3</v>
      </c>
      <c r="F273">
        <v>32.880000000000003</v>
      </c>
      <c r="G273" t="s">
        <v>3</v>
      </c>
      <c r="H273">
        <v>-64</v>
      </c>
      <c r="I273" t="s">
        <v>3</v>
      </c>
      <c r="J273">
        <f t="shared" ref="J273:J287" si="33">AVERAGE($Z$273:$Z$274)</f>
        <v>37.950000000000003</v>
      </c>
      <c r="L273" s="33">
        <v>37.683020999999997</v>
      </c>
      <c r="P273" s="33">
        <f>J273-L273</f>
        <v>0.26697900000000629</v>
      </c>
      <c r="Q273">
        <f t="shared" si="30"/>
        <v>0.26697900000000629</v>
      </c>
      <c r="S273" s="33"/>
      <c r="V273">
        <f t="shared" si="32"/>
        <v>1.1212770000000063</v>
      </c>
      <c r="Z273">
        <v>37.9</v>
      </c>
    </row>
    <row r="274" spans="1:26" x14ac:dyDescent="0.3">
      <c r="A274">
        <v>8045</v>
      </c>
      <c r="B274">
        <v>35.919637000000002</v>
      </c>
      <c r="D274">
        <v>36.858575999999999</v>
      </c>
      <c r="E274" t="s">
        <v>3</v>
      </c>
      <c r="F274">
        <v>32.909999999999997</v>
      </c>
      <c r="G274" t="s">
        <v>3</v>
      </c>
      <c r="H274">
        <v>-64</v>
      </c>
      <c r="I274" t="s">
        <v>3</v>
      </c>
      <c r="J274">
        <f t="shared" si="33"/>
        <v>37.950000000000003</v>
      </c>
      <c r="L274" s="33">
        <v>37.684462000000003</v>
      </c>
      <c r="P274" s="33">
        <f>J274-L274</f>
        <v>0.26553799999999939</v>
      </c>
      <c r="Q274">
        <f t="shared" si="30"/>
        <v>0.26553799999999939</v>
      </c>
      <c r="S274" s="33"/>
      <c r="V274">
        <f t="shared" si="32"/>
        <v>1.0914240000000035</v>
      </c>
      <c r="Z274">
        <v>38</v>
      </c>
    </row>
    <row r="275" spans="1:26" x14ac:dyDescent="0.3">
      <c r="A275">
        <v>12059</v>
      </c>
      <c r="B275">
        <v>35.946812000000001</v>
      </c>
      <c r="D275">
        <v>36.888562999999998</v>
      </c>
      <c r="E275" t="s">
        <v>3</v>
      </c>
      <c r="F275">
        <v>32.97</v>
      </c>
      <c r="G275" t="s">
        <v>3</v>
      </c>
      <c r="H275">
        <v>-65</v>
      </c>
      <c r="I275" t="s">
        <v>3</v>
      </c>
      <c r="J275">
        <f t="shared" si="33"/>
        <v>37.950000000000003</v>
      </c>
      <c r="L275" s="33">
        <v>37.689444000000002</v>
      </c>
      <c r="P275" s="33">
        <f>J275-L275</f>
        <v>0.26055600000000112</v>
      </c>
      <c r="Q275">
        <f t="shared" si="30"/>
        <v>0.26055600000000112</v>
      </c>
      <c r="S275" s="33"/>
      <c r="V275">
        <f t="shared" si="32"/>
        <v>1.0614370000000051</v>
      </c>
    </row>
    <row r="276" spans="1:26" x14ac:dyDescent="0.3">
      <c r="A276">
        <v>16074</v>
      </c>
      <c r="B276">
        <v>35.673543000000002</v>
      </c>
      <c r="D276">
        <v>36.352552000000003</v>
      </c>
      <c r="E276" t="s">
        <v>3</v>
      </c>
      <c r="F276">
        <v>33</v>
      </c>
      <c r="G276" t="s">
        <v>3</v>
      </c>
      <c r="H276">
        <v>-84</v>
      </c>
      <c r="I276" t="s">
        <v>3</v>
      </c>
      <c r="J276">
        <f t="shared" si="33"/>
        <v>37.950000000000003</v>
      </c>
      <c r="L276" s="33">
        <v>37.730784</v>
      </c>
      <c r="P276" s="33">
        <f>J276-L276</f>
        <v>0.21921600000000296</v>
      </c>
      <c r="Q276">
        <f t="shared" si="30"/>
        <v>0.21921600000000296</v>
      </c>
      <c r="S276" s="33"/>
      <c r="V276">
        <f t="shared" si="32"/>
        <v>1.597448</v>
      </c>
    </row>
    <row r="277" spans="1:26" x14ac:dyDescent="0.3">
      <c r="A277">
        <v>20088</v>
      </c>
      <c r="B277">
        <v>35.834587999999997</v>
      </c>
      <c r="D277">
        <v>36.650917</v>
      </c>
      <c r="E277" t="s">
        <v>3</v>
      </c>
      <c r="F277">
        <v>33.03</v>
      </c>
      <c r="G277" t="s">
        <v>3</v>
      </c>
      <c r="H277">
        <v>-75</v>
      </c>
      <c r="I277" t="s">
        <v>3</v>
      </c>
      <c r="J277">
        <f t="shared" si="33"/>
        <v>37.950000000000003</v>
      </c>
      <c r="L277" s="33">
        <v>37.713324999999998</v>
      </c>
      <c r="P277" s="33">
        <f>J277-L277</f>
        <v>0.2366750000000053</v>
      </c>
      <c r="Q277">
        <f t="shared" si="30"/>
        <v>0.2366750000000053</v>
      </c>
      <c r="S277" s="33"/>
      <c r="V277">
        <f t="shared" si="32"/>
        <v>1.2990830000000031</v>
      </c>
    </row>
    <row r="278" spans="1:26" x14ac:dyDescent="0.3">
      <c r="A278">
        <v>24102</v>
      </c>
      <c r="B278">
        <v>35.886974000000002</v>
      </c>
      <c r="D278">
        <v>36.740369000000001</v>
      </c>
      <c r="E278" t="s">
        <v>3</v>
      </c>
      <c r="F278">
        <v>33.06</v>
      </c>
      <c r="G278" t="s">
        <v>3</v>
      </c>
      <c r="H278">
        <v>-73</v>
      </c>
      <c r="I278" t="s">
        <v>3</v>
      </c>
      <c r="J278">
        <f t="shared" si="33"/>
        <v>37.950000000000003</v>
      </c>
      <c r="L278" s="33">
        <v>37.710566</v>
      </c>
      <c r="P278" s="33">
        <f>J278-L278</f>
        <v>0.23943400000000281</v>
      </c>
      <c r="Q278">
        <f t="shared" si="30"/>
        <v>0.23943400000000281</v>
      </c>
      <c r="S278" s="33"/>
      <c r="V278">
        <f t="shared" si="32"/>
        <v>1.2096310000000017</v>
      </c>
    </row>
    <row r="279" spans="1:26" x14ac:dyDescent="0.3">
      <c r="A279">
        <v>28116</v>
      </c>
      <c r="B279">
        <v>35.923853000000001</v>
      </c>
      <c r="D279">
        <v>36.800015999999999</v>
      </c>
      <c r="E279" t="s">
        <v>3</v>
      </c>
      <c r="F279">
        <v>33.090000000000003</v>
      </c>
      <c r="G279" t="s">
        <v>3</v>
      </c>
      <c r="H279">
        <v>-72</v>
      </c>
      <c r="I279" t="s">
        <v>3</v>
      </c>
      <c r="J279">
        <f t="shared" si="33"/>
        <v>37.950000000000003</v>
      </c>
      <c r="L279" s="33">
        <v>37.709907000000001</v>
      </c>
      <c r="P279" s="33">
        <f>J279-L279</f>
        <v>0.24009300000000167</v>
      </c>
      <c r="Q279">
        <f t="shared" si="30"/>
        <v>0.24009300000000167</v>
      </c>
      <c r="S279" s="33"/>
      <c r="V279">
        <f t="shared" si="32"/>
        <v>1.1499840000000034</v>
      </c>
    </row>
    <row r="280" spans="1:26" x14ac:dyDescent="0.3">
      <c r="A280">
        <v>32131</v>
      </c>
      <c r="B280">
        <v>36.014285000000001</v>
      </c>
      <c r="D280">
        <v>36.958686</v>
      </c>
      <c r="E280" t="s">
        <v>3</v>
      </c>
      <c r="F280">
        <v>33.130000000000003</v>
      </c>
      <c r="G280" t="s">
        <v>3</v>
      </c>
      <c r="H280">
        <v>-68</v>
      </c>
      <c r="I280" t="s">
        <v>3</v>
      </c>
      <c r="J280">
        <f t="shared" si="33"/>
        <v>37.950000000000003</v>
      </c>
      <c r="L280" s="33">
        <v>37.703428000000002</v>
      </c>
      <c r="P280" s="33">
        <f>J280-L280</f>
        <v>0.24657200000000046</v>
      </c>
      <c r="Q280">
        <f t="shared" si="30"/>
        <v>0.24657200000000046</v>
      </c>
      <c r="S280" s="33"/>
      <c r="V280">
        <f t="shared" si="32"/>
        <v>0.99131400000000269</v>
      </c>
    </row>
    <row r="281" spans="1:26" x14ac:dyDescent="0.3">
      <c r="A281">
        <v>36145</v>
      </c>
      <c r="B281">
        <v>36.020195999999999</v>
      </c>
      <c r="D281">
        <v>36.958858999999997</v>
      </c>
      <c r="E281" t="s">
        <v>3</v>
      </c>
      <c r="F281">
        <v>33.159999999999997</v>
      </c>
      <c r="G281" t="s">
        <v>3</v>
      </c>
      <c r="H281">
        <v>-69</v>
      </c>
      <c r="I281" t="s">
        <v>3</v>
      </c>
      <c r="J281">
        <f t="shared" si="33"/>
        <v>37.950000000000003</v>
      </c>
      <c r="L281" s="33">
        <v>37.706969000000001</v>
      </c>
      <c r="P281" s="33">
        <f>J281-L281</f>
        <v>0.243031000000002</v>
      </c>
      <c r="Q281">
        <f t="shared" si="30"/>
        <v>0.243031000000002</v>
      </c>
      <c r="S281" s="33"/>
      <c r="V281">
        <f t="shared" si="32"/>
        <v>0.99114100000000604</v>
      </c>
    </row>
    <row r="282" spans="1:26" x14ac:dyDescent="0.3">
      <c r="A282">
        <v>40159</v>
      </c>
      <c r="B282">
        <v>36.072516</v>
      </c>
      <c r="D282">
        <v>37.048048999999999</v>
      </c>
      <c r="E282" t="s">
        <v>3</v>
      </c>
      <c r="F282">
        <v>33.19</v>
      </c>
      <c r="G282" t="s">
        <v>3</v>
      </c>
      <c r="H282">
        <v>-67</v>
      </c>
      <c r="I282" t="s">
        <v>3</v>
      </c>
      <c r="J282">
        <f t="shared" si="33"/>
        <v>37.950000000000003</v>
      </c>
      <c r="L282" s="33">
        <v>37.704210000000003</v>
      </c>
      <c r="P282" s="33">
        <f>J282-L282</f>
        <v>0.24578999999999951</v>
      </c>
      <c r="Q282">
        <f t="shared" si="30"/>
        <v>0.24578999999999951</v>
      </c>
      <c r="S282" s="33"/>
      <c r="V282">
        <f t="shared" si="32"/>
        <v>0.90195100000000394</v>
      </c>
    </row>
    <row r="283" spans="1:26" x14ac:dyDescent="0.3">
      <c r="A283">
        <v>44174</v>
      </c>
      <c r="B283">
        <v>36.109360000000002</v>
      </c>
      <c r="D283">
        <v>37.107526</v>
      </c>
      <c r="E283" t="s">
        <v>3</v>
      </c>
      <c r="F283">
        <v>33.22</v>
      </c>
      <c r="G283" t="s">
        <v>3</v>
      </c>
      <c r="H283">
        <v>-66</v>
      </c>
      <c r="I283" t="s">
        <v>3</v>
      </c>
      <c r="J283">
        <f t="shared" si="33"/>
        <v>37.950000000000003</v>
      </c>
      <c r="L283" s="33">
        <v>37.703550999999997</v>
      </c>
      <c r="P283" s="33">
        <f>J283-L283</f>
        <v>0.24644900000000547</v>
      </c>
      <c r="Q283">
        <f t="shared" si="30"/>
        <v>0.24644900000000547</v>
      </c>
      <c r="S283" s="33"/>
      <c r="V283">
        <f t="shared" si="32"/>
        <v>0.84247400000000283</v>
      </c>
    </row>
    <row r="284" spans="1:26" x14ac:dyDescent="0.3">
      <c r="A284">
        <v>48188</v>
      </c>
      <c r="B284">
        <v>36.207980999999997</v>
      </c>
      <c r="D284">
        <v>37.28539</v>
      </c>
      <c r="E284" t="s">
        <v>3</v>
      </c>
      <c r="F284">
        <v>33.25</v>
      </c>
      <c r="G284" t="s">
        <v>3</v>
      </c>
      <c r="H284">
        <v>-61</v>
      </c>
      <c r="I284" t="s">
        <v>3</v>
      </c>
      <c r="J284">
        <f t="shared" si="33"/>
        <v>37.950000000000003</v>
      </c>
      <c r="L284" s="33">
        <v>37.694491999999997</v>
      </c>
      <c r="P284" s="33">
        <f>J284-L284</f>
        <v>0.25550800000000606</v>
      </c>
      <c r="Q284">
        <f t="shared" si="30"/>
        <v>0.25550800000000606</v>
      </c>
      <c r="S284" s="33"/>
      <c r="V284">
        <f t="shared" si="32"/>
        <v>0.66461000000000325</v>
      </c>
    </row>
    <row r="285" spans="1:26" x14ac:dyDescent="0.3">
      <c r="A285">
        <v>52202</v>
      </c>
      <c r="B285">
        <v>36.207980999999997</v>
      </c>
      <c r="D285">
        <v>37.28539</v>
      </c>
      <c r="E285" t="s">
        <v>3</v>
      </c>
      <c r="F285">
        <v>33.25</v>
      </c>
      <c r="G285" t="s">
        <v>3</v>
      </c>
      <c r="H285">
        <v>-61</v>
      </c>
      <c r="I285" t="s">
        <v>3</v>
      </c>
      <c r="J285">
        <f t="shared" si="33"/>
        <v>37.950000000000003</v>
      </c>
      <c r="L285" s="33">
        <v>37.694491999999997</v>
      </c>
      <c r="P285" s="33">
        <f>J285-L285</f>
        <v>0.25550800000000606</v>
      </c>
      <c r="Q285">
        <f t="shared" si="30"/>
        <v>0.25550800000000606</v>
      </c>
      <c r="S285" s="33"/>
      <c r="V285">
        <f t="shared" si="32"/>
        <v>0.66461000000000325</v>
      </c>
    </row>
    <row r="286" spans="1:26" x14ac:dyDescent="0.3">
      <c r="A286">
        <v>56217</v>
      </c>
      <c r="B286">
        <v>36.229353000000003</v>
      </c>
      <c r="D286">
        <v>37.315159000000001</v>
      </c>
      <c r="E286" t="s">
        <v>3</v>
      </c>
      <c r="F286">
        <v>33.28</v>
      </c>
      <c r="G286" t="s">
        <v>3</v>
      </c>
      <c r="H286">
        <v>-61</v>
      </c>
      <c r="I286" t="s">
        <v>3</v>
      </c>
      <c r="J286">
        <f t="shared" si="33"/>
        <v>37.950000000000003</v>
      </c>
      <c r="L286" s="33">
        <v>37.695932999999997</v>
      </c>
      <c r="P286" s="33">
        <f>J286-L286</f>
        <v>0.25406700000000626</v>
      </c>
      <c r="Q286">
        <f t="shared" si="30"/>
        <v>0.25406700000000626</v>
      </c>
      <c r="S286" s="33"/>
      <c r="V286">
        <f t="shared" si="32"/>
        <v>0.63484100000000154</v>
      </c>
    </row>
    <row r="287" spans="1:26" s="32" customFormat="1" x14ac:dyDescent="0.3">
      <c r="A287" s="32">
        <v>60231</v>
      </c>
      <c r="B287" s="32">
        <v>36.266162000000001</v>
      </c>
      <c r="D287" s="32">
        <v>37.374487000000002</v>
      </c>
      <c r="E287" s="32" t="s">
        <v>3</v>
      </c>
      <c r="F287" s="32">
        <v>33.31</v>
      </c>
      <c r="G287" s="32" t="s">
        <v>3</v>
      </c>
      <c r="H287" s="32">
        <v>-60</v>
      </c>
      <c r="I287" s="32" t="s">
        <v>3</v>
      </c>
      <c r="J287" s="32">
        <f t="shared" si="33"/>
        <v>37.950000000000003</v>
      </c>
      <c r="L287" s="35">
        <v>37.695273999999998</v>
      </c>
      <c r="M287" s="35"/>
      <c r="N287" s="35"/>
      <c r="O287" s="34"/>
      <c r="P287" s="33">
        <f>J287-L287</f>
        <v>0.25472600000000511</v>
      </c>
      <c r="Q287">
        <f t="shared" si="30"/>
        <v>0.25472600000000511</v>
      </c>
      <c r="R287"/>
      <c r="S287" s="33"/>
      <c r="T287"/>
      <c r="U287"/>
      <c r="V287">
        <f t="shared" si="32"/>
        <v>0.57551300000000083</v>
      </c>
      <c r="W287"/>
      <c r="X287"/>
    </row>
    <row r="288" spans="1:26" x14ac:dyDescent="0.3">
      <c r="J288" t="s">
        <v>23</v>
      </c>
      <c r="L288" s="33">
        <f>AVERAGE(L272:L287)</f>
        <v>37.700322374999999</v>
      </c>
      <c r="P288" s="33"/>
      <c r="S288" s="33"/>
      <c r="V288" t="e">
        <f t="shared" si="32"/>
        <v>#VALUE!</v>
      </c>
    </row>
    <row r="289" spans="1:26" x14ac:dyDescent="0.3">
      <c r="J289" t="s">
        <v>51</v>
      </c>
      <c r="L289" s="33">
        <f>(STDEV(L272:L287))/(SQRT(COUNT(L272:L287)))</f>
        <v>3.149586636733823E-3</v>
      </c>
      <c r="P289" s="33"/>
      <c r="S289" s="33"/>
      <c r="V289" t="e">
        <f t="shared" si="32"/>
        <v>#VALUE!</v>
      </c>
    </row>
    <row r="290" spans="1:26" x14ac:dyDescent="0.3">
      <c r="P290" s="33"/>
      <c r="S290" s="33"/>
      <c r="V290">
        <f t="shared" si="32"/>
        <v>0</v>
      </c>
    </row>
    <row r="291" spans="1:26" x14ac:dyDescent="0.3">
      <c r="A291" t="s">
        <v>13</v>
      </c>
      <c r="P291" s="33"/>
      <c r="S291" s="33"/>
      <c r="V291">
        <f t="shared" si="32"/>
        <v>0</v>
      </c>
    </row>
    <row r="292" spans="1:26" x14ac:dyDescent="0.3">
      <c r="A292">
        <v>0</v>
      </c>
      <c r="B292">
        <v>36.848089000000002</v>
      </c>
      <c r="D292">
        <v>38.204824000000002</v>
      </c>
      <c r="E292" t="s">
        <v>3</v>
      </c>
      <c r="F292">
        <v>34.06</v>
      </c>
      <c r="G292" t="s">
        <v>3</v>
      </c>
      <c r="H292">
        <v>-57</v>
      </c>
      <c r="I292" t="s">
        <v>3</v>
      </c>
      <c r="J292">
        <f>AVERAGE($Z$293:$Z$294)</f>
        <v>38.1</v>
      </c>
      <c r="L292" s="33">
        <v>37.724995999999997</v>
      </c>
      <c r="N292" s="34">
        <v>37.794674000000001</v>
      </c>
      <c r="P292" s="33">
        <f>J292-L292</f>
        <v>0.37500400000000411</v>
      </c>
      <c r="Q292">
        <f t="shared" si="30"/>
        <v>0.37500400000000411</v>
      </c>
      <c r="S292" s="33">
        <f t="shared" si="31"/>
        <v>0.30532600000000087</v>
      </c>
      <c r="T292">
        <f t="shared" ref="T292:T337" si="34">ABS(S292)</f>
        <v>0.30532600000000087</v>
      </c>
      <c r="V292">
        <f t="shared" si="32"/>
        <v>-0.10482400000000069</v>
      </c>
      <c r="Z292">
        <v>36.9</v>
      </c>
    </row>
    <row r="293" spans="1:26" x14ac:dyDescent="0.3">
      <c r="A293">
        <v>4014</v>
      </c>
      <c r="B293">
        <v>36.884897000000002</v>
      </c>
      <c r="D293">
        <v>38.263722999999999</v>
      </c>
      <c r="E293" t="s">
        <v>3</v>
      </c>
      <c r="F293">
        <v>34.090000000000003</v>
      </c>
      <c r="G293" t="s">
        <v>3</v>
      </c>
      <c r="H293">
        <v>-56</v>
      </c>
      <c r="I293" t="s">
        <v>3</v>
      </c>
      <c r="J293">
        <f t="shared" ref="J293:J307" si="35">AVERAGE($Z$293:$Z$294)</f>
        <v>38.1</v>
      </c>
      <c r="L293" s="33">
        <v>37.724336999999998</v>
      </c>
      <c r="N293" s="34">
        <v>37.794015000000002</v>
      </c>
      <c r="P293" s="33">
        <f>J293-L293</f>
        <v>0.37566300000000297</v>
      </c>
      <c r="Q293">
        <f t="shared" si="30"/>
        <v>0.37566300000000297</v>
      </c>
      <c r="S293" s="33">
        <f t="shared" si="31"/>
        <v>0.30598499999999973</v>
      </c>
      <c r="T293">
        <f t="shared" si="34"/>
        <v>0.30598499999999973</v>
      </c>
      <c r="V293">
        <f t="shared" si="32"/>
        <v>-0.1637229999999974</v>
      </c>
      <c r="Z293">
        <v>38</v>
      </c>
    </row>
    <row r="294" spans="1:26" x14ac:dyDescent="0.3">
      <c r="A294">
        <v>8029</v>
      </c>
      <c r="B294">
        <v>36.854258999999999</v>
      </c>
      <c r="D294">
        <v>38.205137999999998</v>
      </c>
      <c r="E294" t="s">
        <v>3</v>
      </c>
      <c r="F294">
        <v>34.090000000000003</v>
      </c>
      <c r="G294" t="s">
        <v>3</v>
      </c>
      <c r="H294">
        <v>-58</v>
      </c>
      <c r="I294" t="s">
        <v>3</v>
      </c>
      <c r="J294">
        <f t="shared" si="35"/>
        <v>38.1</v>
      </c>
      <c r="L294" s="33">
        <v>37.728537000000003</v>
      </c>
      <c r="N294" s="34">
        <v>37.798214999999999</v>
      </c>
      <c r="P294" s="33">
        <f>J294-L294</f>
        <v>0.37146299999999854</v>
      </c>
      <c r="Q294">
        <f t="shared" si="30"/>
        <v>0.37146299999999854</v>
      </c>
      <c r="S294" s="33">
        <f t="shared" si="31"/>
        <v>0.30178500000000241</v>
      </c>
      <c r="T294">
        <f t="shared" si="34"/>
        <v>0.30178500000000241</v>
      </c>
      <c r="V294">
        <f t="shared" si="32"/>
        <v>-0.10513799999999662</v>
      </c>
      <c r="Z294">
        <v>38.200000000000003</v>
      </c>
    </row>
    <row r="295" spans="1:26" x14ac:dyDescent="0.3">
      <c r="A295">
        <v>12043</v>
      </c>
      <c r="B295">
        <v>36.884897000000002</v>
      </c>
      <c r="D295">
        <v>38.263722999999999</v>
      </c>
      <c r="E295" t="s">
        <v>3</v>
      </c>
      <c r="F295">
        <v>34.090000000000003</v>
      </c>
      <c r="G295" t="s">
        <v>3</v>
      </c>
      <c r="H295">
        <v>-56</v>
      </c>
      <c r="I295" t="s">
        <v>3</v>
      </c>
      <c r="J295">
        <f t="shared" si="35"/>
        <v>38.1</v>
      </c>
      <c r="L295" s="33">
        <v>37.724336999999998</v>
      </c>
      <c r="N295" s="34">
        <v>37.794015000000002</v>
      </c>
      <c r="P295" s="33">
        <f>J295-L295</f>
        <v>0.37566300000000297</v>
      </c>
      <c r="Q295">
        <f t="shared" si="30"/>
        <v>0.37566300000000297</v>
      </c>
      <c r="S295" s="33">
        <f t="shared" si="31"/>
        <v>0.30598499999999973</v>
      </c>
      <c r="T295">
        <f t="shared" si="34"/>
        <v>0.30598499999999973</v>
      </c>
      <c r="V295">
        <f t="shared" si="32"/>
        <v>-0.1637229999999974</v>
      </c>
    </row>
    <row r="296" spans="1:26" x14ac:dyDescent="0.3">
      <c r="A296">
        <v>16057</v>
      </c>
      <c r="B296">
        <v>36.900212000000003</v>
      </c>
      <c r="D296">
        <v>38.293002000000001</v>
      </c>
      <c r="E296" t="s">
        <v>3</v>
      </c>
      <c r="F296">
        <v>34.090000000000003</v>
      </c>
      <c r="G296" t="s">
        <v>3</v>
      </c>
      <c r="H296">
        <v>-55</v>
      </c>
      <c r="I296" t="s">
        <v>3</v>
      </c>
      <c r="J296">
        <f t="shared" si="35"/>
        <v>38.1</v>
      </c>
      <c r="L296" s="33">
        <v>37.722237</v>
      </c>
      <c r="N296" s="34">
        <v>37.791915000000003</v>
      </c>
      <c r="P296" s="33">
        <f>J296-L296</f>
        <v>0.37776300000000163</v>
      </c>
      <c r="Q296">
        <f t="shared" si="30"/>
        <v>0.37776300000000163</v>
      </c>
      <c r="S296" s="33">
        <f t="shared" si="31"/>
        <v>0.30808499999999839</v>
      </c>
      <c r="T296">
        <f t="shared" si="34"/>
        <v>0.30808499999999839</v>
      </c>
      <c r="V296">
        <f t="shared" si="32"/>
        <v>-0.1930019999999999</v>
      </c>
    </row>
    <row r="297" spans="1:26" x14ac:dyDescent="0.3">
      <c r="A297">
        <v>20072</v>
      </c>
      <c r="B297">
        <v>36.884897000000002</v>
      </c>
      <c r="D297">
        <v>38.263722999999999</v>
      </c>
      <c r="E297" t="s">
        <v>3</v>
      </c>
      <c r="F297">
        <v>34.090000000000003</v>
      </c>
      <c r="G297" t="s">
        <v>3</v>
      </c>
      <c r="H297">
        <v>-56</v>
      </c>
      <c r="I297" t="s">
        <v>3</v>
      </c>
      <c r="J297">
        <f t="shared" si="35"/>
        <v>38.1</v>
      </c>
      <c r="L297" s="33">
        <v>37.724336999999998</v>
      </c>
      <c r="N297" s="34">
        <v>37.794015000000002</v>
      </c>
      <c r="P297" s="33">
        <f>J297-L297</f>
        <v>0.37566300000000297</v>
      </c>
      <c r="Q297">
        <f t="shared" si="30"/>
        <v>0.37566300000000297</v>
      </c>
      <c r="S297" s="33">
        <f t="shared" si="31"/>
        <v>0.30598499999999973</v>
      </c>
      <c r="T297">
        <f t="shared" si="34"/>
        <v>0.30598499999999973</v>
      </c>
      <c r="V297">
        <f t="shared" si="32"/>
        <v>-0.1637229999999974</v>
      </c>
    </row>
    <row r="298" spans="1:26" x14ac:dyDescent="0.3">
      <c r="A298">
        <v>24086</v>
      </c>
      <c r="B298">
        <v>36.928863</v>
      </c>
      <c r="D298">
        <v>38.332450999999999</v>
      </c>
      <c r="E298" t="s">
        <v>3</v>
      </c>
      <c r="F298">
        <v>34.130000000000003</v>
      </c>
      <c r="G298" t="s">
        <v>3</v>
      </c>
      <c r="H298">
        <v>-55</v>
      </c>
      <c r="I298" t="s">
        <v>3</v>
      </c>
      <c r="J298">
        <f t="shared" si="35"/>
        <v>38.1</v>
      </c>
      <c r="L298" s="33">
        <v>37.724158000000003</v>
      </c>
      <c r="N298" s="34">
        <v>37.793835999999999</v>
      </c>
      <c r="P298" s="33">
        <f>J298-L298</f>
        <v>0.37584199999999868</v>
      </c>
      <c r="Q298">
        <f t="shared" si="30"/>
        <v>0.37584199999999868</v>
      </c>
      <c r="S298" s="33">
        <f t="shared" si="31"/>
        <v>0.30616400000000255</v>
      </c>
      <c r="T298">
        <f t="shared" si="34"/>
        <v>0.30616400000000255</v>
      </c>
      <c r="V298">
        <f t="shared" si="32"/>
        <v>-0.23245099999999752</v>
      </c>
    </row>
    <row r="299" spans="1:26" x14ac:dyDescent="0.3">
      <c r="A299">
        <v>28100</v>
      </c>
      <c r="B299">
        <v>36.928863</v>
      </c>
      <c r="D299">
        <v>38.332450999999999</v>
      </c>
      <c r="E299" t="s">
        <v>3</v>
      </c>
      <c r="F299">
        <v>34.130000000000003</v>
      </c>
      <c r="G299" t="s">
        <v>3</v>
      </c>
      <c r="H299">
        <v>-55</v>
      </c>
      <c r="I299" t="s">
        <v>3</v>
      </c>
      <c r="J299">
        <f t="shared" si="35"/>
        <v>38.1</v>
      </c>
      <c r="L299" s="33">
        <v>37.724158000000003</v>
      </c>
      <c r="N299" s="34">
        <v>37.793835999999999</v>
      </c>
      <c r="P299" s="33">
        <f>J299-L299</f>
        <v>0.37584199999999868</v>
      </c>
      <c r="Q299">
        <f t="shared" si="30"/>
        <v>0.37584199999999868</v>
      </c>
      <c r="S299" s="33">
        <f t="shared" si="31"/>
        <v>0.30616400000000255</v>
      </c>
      <c r="T299">
        <f t="shared" si="34"/>
        <v>0.30616400000000255</v>
      </c>
      <c r="V299">
        <f t="shared" si="32"/>
        <v>-0.23245099999999752</v>
      </c>
    </row>
    <row r="300" spans="1:26" x14ac:dyDescent="0.3">
      <c r="A300">
        <v>32115</v>
      </c>
      <c r="B300">
        <v>36.913553</v>
      </c>
      <c r="D300">
        <v>38.303184000000002</v>
      </c>
      <c r="E300" t="s">
        <v>3</v>
      </c>
      <c r="F300">
        <v>34.130000000000003</v>
      </c>
      <c r="G300" t="s">
        <v>3</v>
      </c>
      <c r="H300">
        <v>-56</v>
      </c>
      <c r="I300" t="s">
        <v>3</v>
      </c>
      <c r="J300">
        <f t="shared" si="35"/>
        <v>38.1</v>
      </c>
      <c r="L300" s="33">
        <v>37.726258000000001</v>
      </c>
      <c r="N300" s="34">
        <v>37.795935999999998</v>
      </c>
      <c r="P300" s="33">
        <f>J300-L300</f>
        <v>0.37374200000000002</v>
      </c>
      <c r="Q300">
        <f t="shared" si="30"/>
        <v>0.37374200000000002</v>
      </c>
      <c r="S300" s="33">
        <f t="shared" si="31"/>
        <v>0.30406400000000389</v>
      </c>
      <c r="T300">
        <f t="shared" si="34"/>
        <v>0.30406400000000389</v>
      </c>
      <c r="V300">
        <f t="shared" si="32"/>
        <v>-0.20318400000000025</v>
      </c>
    </row>
    <row r="301" spans="1:26" x14ac:dyDescent="0.3">
      <c r="A301">
        <v>36129</v>
      </c>
      <c r="B301">
        <v>36.867609000000002</v>
      </c>
      <c r="D301">
        <v>38.215330999999999</v>
      </c>
      <c r="E301" t="s">
        <v>3</v>
      </c>
      <c r="F301">
        <v>34.130000000000003</v>
      </c>
      <c r="G301" t="s">
        <v>3</v>
      </c>
      <c r="H301">
        <v>-59</v>
      </c>
      <c r="I301" t="s">
        <v>3</v>
      </c>
      <c r="J301">
        <f t="shared" si="35"/>
        <v>38.1</v>
      </c>
      <c r="L301" s="33">
        <v>37.732557999999997</v>
      </c>
      <c r="N301" s="34">
        <v>37.802236000000001</v>
      </c>
      <c r="P301" s="33">
        <f>J301-L301</f>
        <v>0.36744200000000404</v>
      </c>
      <c r="Q301">
        <f t="shared" si="30"/>
        <v>0.36744200000000404</v>
      </c>
      <c r="S301" s="33">
        <f t="shared" si="31"/>
        <v>0.29776400000000081</v>
      </c>
      <c r="T301">
        <f t="shared" si="34"/>
        <v>0.29776400000000081</v>
      </c>
      <c r="V301">
        <f t="shared" si="32"/>
        <v>-0.11533099999999763</v>
      </c>
    </row>
    <row r="302" spans="1:26" x14ac:dyDescent="0.3">
      <c r="A302">
        <v>40144</v>
      </c>
      <c r="B302">
        <v>36.913553</v>
      </c>
      <c r="D302">
        <v>38.303184000000002</v>
      </c>
      <c r="E302" t="s">
        <v>3</v>
      </c>
      <c r="F302">
        <v>34.130000000000003</v>
      </c>
      <c r="G302" t="s">
        <v>3</v>
      </c>
      <c r="H302">
        <v>-56</v>
      </c>
      <c r="I302" t="s">
        <v>3</v>
      </c>
      <c r="J302">
        <f t="shared" si="35"/>
        <v>38.1</v>
      </c>
      <c r="L302" s="33">
        <v>37.726258000000001</v>
      </c>
      <c r="N302" s="34">
        <v>37.795935999999998</v>
      </c>
      <c r="P302" s="33">
        <f>J302-L302</f>
        <v>0.37374200000000002</v>
      </c>
      <c r="Q302">
        <f t="shared" si="30"/>
        <v>0.37374200000000002</v>
      </c>
      <c r="S302" s="33">
        <f t="shared" si="31"/>
        <v>0.30406400000000389</v>
      </c>
      <c r="T302">
        <f t="shared" si="34"/>
        <v>0.30406400000000389</v>
      </c>
      <c r="V302">
        <f t="shared" si="32"/>
        <v>-0.20318400000000025</v>
      </c>
    </row>
    <row r="303" spans="1:26" x14ac:dyDescent="0.3">
      <c r="A303">
        <v>44158</v>
      </c>
      <c r="B303">
        <v>36.898240000000001</v>
      </c>
      <c r="D303">
        <v>38.273907999999999</v>
      </c>
      <c r="E303" t="s">
        <v>3</v>
      </c>
      <c r="F303">
        <v>34.130000000000003</v>
      </c>
      <c r="G303" t="s">
        <v>3</v>
      </c>
      <c r="H303">
        <v>-57</v>
      </c>
      <c r="I303" t="s">
        <v>3</v>
      </c>
      <c r="J303">
        <f t="shared" si="35"/>
        <v>38.1</v>
      </c>
      <c r="L303" s="33">
        <v>37.728358</v>
      </c>
      <c r="N303" s="34">
        <v>37.798036000000003</v>
      </c>
      <c r="P303" s="33">
        <f>J303-L303</f>
        <v>0.37164200000000136</v>
      </c>
      <c r="Q303">
        <f t="shared" si="30"/>
        <v>0.37164200000000136</v>
      </c>
      <c r="S303" s="33">
        <f t="shared" si="31"/>
        <v>0.30196399999999812</v>
      </c>
      <c r="T303">
        <f t="shared" si="34"/>
        <v>0.30196399999999812</v>
      </c>
      <c r="V303">
        <f t="shared" si="32"/>
        <v>-0.17390799999999729</v>
      </c>
    </row>
    <row r="304" spans="1:26" x14ac:dyDescent="0.3">
      <c r="A304">
        <v>48172</v>
      </c>
      <c r="B304">
        <v>36.96566</v>
      </c>
      <c r="D304">
        <v>38.391281999999997</v>
      </c>
      <c r="E304" t="s">
        <v>3</v>
      </c>
      <c r="F304">
        <v>34.159999999999997</v>
      </c>
      <c r="G304" t="s">
        <v>3</v>
      </c>
      <c r="H304">
        <v>-54</v>
      </c>
      <c r="I304" t="s">
        <v>3</v>
      </c>
      <c r="J304">
        <f t="shared" si="35"/>
        <v>38.1</v>
      </c>
      <c r="L304" s="33">
        <v>37.723498999999997</v>
      </c>
      <c r="N304" s="34">
        <v>37.793177</v>
      </c>
      <c r="P304" s="33">
        <f>J304-L304</f>
        <v>0.37650100000000464</v>
      </c>
      <c r="Q304">
        <f t="shared" si="30"/>
        <v>0.37650100000000464</v>
      </c>
      <c r="S304" s="33">
        <f t="shared" si="31"/>
        <v>0.3068230000000014</v>
      </c>
      <c r="T304">
        <f t="shared" si="34"/>
        <v>0.3068230000000014</v>
      </c>
      <c r="V304">
        <f t="shared" si="32"/>
        <v>-0.29128199999999538</v>
      </c>
    </row>
    <row r="305" spans="1:26" x14ac:dyDescent="0.3">
      <c r="A305">
        <v>52186</v>
      </c>
      <c r="B305">
        <v>36.96566</v>
      </c>
      <c r="D305">
        <v>38.391281999999997</v>
      </c>
      <c r="E305" t="s">
        <v>3</v>
      </c>
      <c r="F305">
        <v>34.159999999999997</v>
      </c>
      <c r="G305" t="s">
        <v>3</v>
      </c>
      <c r="H305">
        <v>-54</v>
      </c>
      <c r="I305" t="s">
        <v>3</v>
      </c>
      <c r="J305">
        <f t="shared" si="35"/>
        <v>38.1</v>
      </c>
      <c r="L305" s="33">
        <v>37.723498999999997</v>
      </c>
      <c r="N305" s="34">
        <v>37.793177</v>
      </c>
      <c r="P305" s="33">
        <f>J305-L305</f>
        <v>0.37650100000000464</v>
      </c>
      <c r="Q305">
        <f t="shared" si="30"/>
        <v>0.37650100000000464</v>
      </c>
      <c r="S305" s="33">
        <f t="shared" si="31"/>
        <v>0.3068230000000014</v>
      </c>
      <c r="T305">
        <f t="shared" si="34"/>
        <v>0.3068230000000014</v>
      </c>
      <c r="V305">
        <f t="shared" si="32"/>
        <v>-0.29128199999999538</v>
      </c>
    </row>
    <row r="306" spans="1:26" x14ac:dyDescent="0.3">
      <c r="A306">
        <v>56201</v>
      </c>
      <c r="B306">
        <v>36.96566</v>
      </c>
      <c r="D306">
        <v>38.391281999999997</v>
      </c>
      <c r="E306" t="s">
        <v>3</v>
      </c>
      <c r="F306">
        <v>34.159999999999997</v>
      </c>
      <c r="G306" t="s">
        <v>3</v>
      </c>
      <c r="H306">
        <v>-54</v>
      </c>
      <c r="I306" t="s">
        <v>3</v>
      </c>
      <c r="J306">
        <f t="shared" si="35"/>
        <v>38.1</v>
      </c>
      <c r="L306" s="33">
        <v>37.723498999999997</v>
      </c>
      <c r="N306" s="34">
        <v>37.793177</v>
      </c>
      <c r="P306" s="33">
        <f>J306-L306</f>
        <v>0.37650100000000464</v>
      </c>
      <c r="Q306">
        <f t="shared" si="30"/>
        <v>0.37650100000000464</v>
      </c>
      <c r="S306" s="33">
        <f t="shared" si="31"/>
        <v>0.3068230000000014</v>
      </c>
      <c r="T306">
        <f t="shared" si="34"/>
        <v>0.3068230000000014</v>
      </c>
      <c r="V306">
        <f t="shared" si="32"/>
        <v>-0.29128199999999538</v>
      </c>
    </row>
    <row r="307" spans="1:26" s="4" customFormat="1" ht="15" thickBot="1" x14ac:dyDescent="0.35">
      <c r="A307" s="4">
        <v>60215</v>
      </c>
      <c r="B307" s="4">
        <v>36.96566</v>
      </c>
      <c r="D307" s="4">
        <v>38.391281999999997</v>
      </c>
      <c r="E307" s="4" t="s">
        <v>3</v>
      </c>
      <c r="F307" s="4">
        <v>34.159999999999997</v>
      </c>
      <c r="G307" s="4" t="s">
        <v>3</v>
      </c>
      <c r="H307" s="4">
        <v>-54</v>
      </c>
      <c r="I307" s="4" t="s">
        <v>3</v>
      </c>
      <c r="J307" s="4">
        <f t="shared" si="35"/>
        <v>38.1</v>
      </c>
      <c r="L307" s="36">
        <v>37.723498999999997</v>
      </c>
      <c r="M307" s="36"/>
      <c r="N307" s="36">
        <v>37.793177</v>
      </c>
      <c r="O307" s="34"/>
      <c r="P307" s="33">
        <f>J307-L307</f>
        <v>0.37650100000000464</v>
      </c>
      <c r="Q307">
        <f t="shared" si="30"/>
        <v>0.37650100000000464</v>
      </c>
      <c r="R307"/>
      <c r="S307" s="33">
        <f t="shared" si="31"/>
        <v>0.3068230000000014</v>
      </c>
      <c r="T307">
        <f t="shared" si="34"/>
        <v>0.3068230000000014</v>
      </c>
      <c r="U307"/>
      <c r="V307">
        <f t="shared" si="32"/>
        <v>-0.29128199999999538</v>
      </c>
      <c r="W307"/>
      <c r="X307"/>
    </row>
    <row r="308" spans="1:26" s="1" customFormat="1" x14ac:dyDescent="0.3">
      <c r="J308" t="s">
        <v>23</v>
      </c>
      <c r="L308" s="33">
        <f>AVERAGE(L292:L307)</f>
        <v>37.725282812499991</v>
      </c>
      <c r="M308" s="34"/>
      <c r="N308" s="33">
        <f>AVERAGE(N292:N307)</f>
        <v>37.794960812500001</v>
      </c>
      <c r="O308" s="33"/>
      <c r="P308" s="33"/>
      <c r="Q308"/>
      <c r="R308"/>
      <c r="S308" s="33"/>
      <c r="T308"/>
      <c r="U308"/>
      <c r="V308" t="e">
        <f t="shared" si="32"/>
        <v>#VALUE!</v>
      </c>
      <c r="W308"/>
      <c r="X308"/>
    </row>
    <row r="309" spans="1:26" s="1" customFormat="1" x14ac:dyDescent="0.3">
      <c r="J309" t="s">
        <v>51</v>
      </c>
      <c r="L309" s="33">
        <f>(STDEV(L292:L307))/(SQRT(COUNT(L292:L307)))</f>
        <v>6.5248921586724175E-4</v>
      </c>
      <c r="M309" s="34"/>
      <c r="N309" s="33">
        <f>(STDEV(N292:N307))/(SQRT(COUNT(N292:N307)))</f>
        <v>6.5248921586710774E-4</v>
      </c>
      <c r="O309" s="33"/>
      <c r="P309" s="33"/>
      <c r="Q309"/>
      <c r="R309"/>
      <c r="S309" s="33"/>
      <c r="T309"/>
      <c r="U309"/>
      <c r="V309" t="e">
        <f t="shared" si="32"/>
        <v>#VALUE!</v>
      </c>
      <c r="W309"/>
      <c r="X309"/>
    </row>
    <row r="310" spans="1:26" x14ac:dyDescent="0.3">
      <c r="P310" s="33"/>
      <c r="S310" s="33"/>
      <c r="V310">
        <f t="shared" si="32"/>
        <v>0</v>
      </c>
    </row>
    <row r="311" spans="1:26" x14ac:dyDescent="0.3">
      <c r="A311" t="s">
        <v>14</v>
      </c>
      <c r="P311" s="33"/>
      <c r="S311" s="33"/>
      <c r="V311">
        <f t="shared" si="32"/>
        <v>0</v>
      </c>
    </row>
    <row r="312" spans="1:26" x14ac:dyDescent="0.3">
      <c r="A312">
        <v>0</v>
      </c>
      <c r="B312">
        <v>36.392350999999998</v>
      </c>
      <c r="D312">
        <v>38.010655999999997</v>
      </c>
      <c r="E312" t="s">
        <v>3</v>
      </c>
      <c r="F312">
        <v>32.22</v>
      </c>
      <c r="G312" t="s">
        <v>3</v>
      </c>
      <c r="H312">
        <v>-2</v>
      </c>
      <c r="I312" t="s">
        <v>3</v>
      </c>
      <c r="J312">
        <f>AVERAGE($Z$313:$Z$314)</f>
        <v>37.5</v>
      </c>
      <c r="L312" s="33">
        <v>37.521121000000001</v>
      </c>
      <c r="P312" s="33">
        <f>J312-L312</f>
        <v>-2.1121000000000834E-2</v>
      </c>
      <c r="Q312">
        <f t="shared" si="30"/>
        <v>2.1121000000000834E-2</v>
      </c>
      <c r="S312" s="33"/>
      <c r="V312">
        <f t="shared" si="32"/>
        <v>-0.51065599999999733</v>
      </c>
      <c r="Z312">
        <v>36.4</v>
      </c>
    </row>
    <row r="313" spans="1:26" x14ac:dyDescent="0.3">
      <c r="A313">
        <v>4014</v>
      </c>
      <c r="B313">
        <v>36.413314</v>
      </c>
      <c r="D313">
        <v>38.040025</v>
      </c>
      <c r="E313" t="s">
        <v>3</v>
      </c>
      <c r="F313">
        <v>32.25</v>
      </c>
      <c r="G313" t="s">
        <v>3</v>
      </c>
      <c r="H313">
        <v>-2</v>
      </c>
      <c r="I313" t="s">
        <v>3</v>
      </c>
      <c r="J313">
        <f t="shared" ref="J313:J328" si="36">AVERAGE($Z$313:$Z$314)</f>
        <v>37.5</v>
      </c>
      <c r="L313" s="33">
        <v>37.522562000000001</v>
      </c>
      <c r="P313" s="33">
        <f>J313-L313</f>
        <v>-2.2562000000000637E-2</v>
      </c>
      <c r="Q313">
        <f t="shared" si="30"/>
        <v>2.2562000000000637E-2</v>
      </c>
      <c r="S313" s="33"/>
      <c r="V313">
        <f t="shared" si="32"/>
        <v>-0.54002499999999998</v>
      </c>
      <c r="Z313">
        <v>37.6</v>
      </c>
    </row>
    <row r="314" spans="1:26" x14ac:dyDescent="0.3">
      <c r="A314">
        <v>8028</v>
      </c>
      <c r="B314">
        <v>36.434283000000001</v>
      </c>
      <c r="D314">
        <v>38.069389999999999</v>
      </c>
      <c r="E314" t="s">
        <v>3</v>
      </c>
      <c r="F314">
        <v>32.28</v>
      </c>
      <c r="G314" t="s">
        <v>3</v>
      </c>
      <c r="H314">
        <v>-2</v>
      </c>
      <c r="I314" t="s">
        <v>3</v>
      </c>
      <c r="J314">
        <f t="shared" si="36"/>
        <v>37.5</v>
      </c>
      <c r="L314" s="33">
        <v>37.524003</v>
      </c>
      <c r="P314" s="33">
        <f>J314-L314</f>
        <v>-2.4003000000000441E-2</v>
      </c>
      <c r="Q314">
        <f t="shared" si="30"/>
        <v>2.4003000000000441E-2</v>
      </c>
      <c r="S314" s="33"/>
      <c r="V314">
        <f t="shared" si="32"/>
        <v>-0.56938999999999851</v>
      </c>
      <c r="Z314">
        <v>37.4</v>
      </c>
    </row>
    <row r="315" spans="1:26" x14ac:dyDescent="0.3">
      <c r="A315">
        <v>12043</v>
      </c>
      <c r="B315">
        <v>36.455255999999999</v>
      </c>
      <c r="D315">
        <v>38.098750000000003</v>
      </c>
      <c r="E315" t="s">
        <v>3</v>
      </c>
      <c r="F315">
        <v>32.31</v>
      </c>
      <c r="G315" t="s">
        <v>3</v>
      </c>
      <c r="H315">
        <v>-2</v>
      </c>
      <c r="I315" t="s">
        <v>3</v>
      </c>
      <c r="J315">
        <f t="shared" si="36"/>
        <v>37.5</v>
      </c>
      <c r="L315" s="33">
        <v>37.525444</v>
      </c>
      <c r="P315" s="33">
        <f>J315-L315</f>
        <v>-2.5444000000000244E-2</v>
      </c>
      <c r="Q315">
        <f t="shared" si="30"/>
        <v>2.5444000000000244E-2</v>
      </c>
      <c r="S315" s="33"/>
      <c r="V315">
        <f t="shared" si="32"/>
        <v>-0.59875000000000256</v>
      </c>
    </row>
    <row r="316" spans="1:26" x14ac:dyDescent="0.3">
      <c r="A316">
        <v>16057</v>
      </c>
      <c r="B316">
        <v>36.476235000000003</v>
      </c>
      <c r="D316">
        <v>38.128106000000002</v>
      </c>
      <c r="E316" t="s">
        <v>3</v>
      </c>
      <c r="F316">
        <v>32.340000000000003</v>
      </c>
      <c r="G316" t="s">
        <v>3</v>
      </c>
      <c r="H316">
        <v>-2</v>
      </c>
      <c r="I316" t="s">
        <v>3</v>
      </c>
      <c r="J316">
        <f t="shared" si="36"/>
        <v>37.5</v>
      </c>
      <c r="L316" s="33">
        <v>37.526885</v>
      </c>
      <c r="P316" s="33">
        <f>J316-L316</f>
        <v>-2.6885000000000048E-2</v>
      </c>
      <c r="Q316">
        <f t="shared" si="30"/>
        <v>2.6885000000000048E-2</v>
      </c>
      <c r="S316" s="33"/>
      <c r="V316">
        <f t="shared" si="32"/>
        <v>-0.6281060000000025</v>
      </c>
    </row>
    <row r="317" spans="1:26" x14ac:dyDescent="0.3">
      <c r="A317">
        <v>20071</v>
      </c>
      <c r="B317">
        <v>36.507081999999997</v>
      </c>
      <c r="D317">
        <v>38.186841999999999</v>
      </c>
      <c r="E317" t="s">
        <v>3</v>
      </c>
      <c r="F317">
        <v>32.340000000000003</v>
      </c>
      <c r="G317" t="s">
        <v>3</v>
      </c>
      <c r="H317">
        <v>0</v>
      </c>
      <c r="I317" t="s">
        <v>3</v>
      </c>
      <c r="J317">
        <f t="shared" si="36"/>
        <v>37.5</v>
      </c>
      <c r="L317" s="33">
        <v>37.522685000000003</v>
      </c>
      <c r="P317" s="33">
        <f>J317-L317</f>
        <v>-2.2685000000002731E-2</v>
      </c>
      <c r="Q317">
        <f t="shared" si="30"/>
        <v>2.2685000000002731E-2</v>
      </c>
      <c r="S317" s="33"/>
      <c r="V317">
        <f t="shared" si="32"/>
        <v>-0.68684199999999862</v>
      </c>
    </row>
    <row r="318" spans="1:26" x14ac:dyDescent="0.3">
      <c r="A318">
        <v>24086</v>
      </c>
      <c r="B318">
        <v>36.550466</v>
      </c>
      <c r="D318">
        <v>38.255294999999997</v>
      </c>
      <c r="E318" t="s">
        <v>3</v>
      </c>
      <c r="F318">
        <v>32.380000000000003</v>
      </c>
      <c r="G318" t="s">
        <v>3</v>
      </c>
      <c r="H318">
        <v>1</v>
      </c>
      <c r="I318" t="s">
        <v>3</v>
      </c>
      <c r="J318">
        <f t="shared" si="36"/>
        <v>37.5</v>
      </c>
      <c r="L318" s="33">
        <v>37.522506</v>
      </c>
      <c r="P318" s="33">
        <f>J318-L318</f>
        <v>-2.2505999999999915E-2</v>
      </c>
      <c r="Q318">
        <f t="shared" si="30"/>
        <v>2.2505999999999915E-2</v>
      </c>
      <c r="S318" s="33"/>
      <c r="V318">
        <f t="shared" si="32"/>
        <v>-0.75529499999999672</v>
      </c>
    </row>
    <row r="319" spans="1:26" x14ac:dyDescent="0.3">
      <c r="A319">
        <v>28100</v>
      </c>
      <c r="B319">
        <v>36.556032999999999</v>
      </c>
      <c r="D319">
        <v>38.255279999999999</v>
      </c>
      <c r="E319" t="s">
        <v>3</v>
      </c>
      <c r="F319">
        <v>32.409999999999997</v>
      </c>
      <c r="G319" t="s">
        <v>3</v>
      </c>
      <c r="H319">
        <v>0</v>
      </c>
      <c r="I319" t="s">
        <v>3</v>
      </c>
      <c r="J319">
        <f t="shared" si="36"/>
        <v>37.5</v>
      </c>
      <c r="L319" s="33">
        <v>37.526046999999998</v>
      </c>
      <c r="P319" s="33">
        <f>J319-L319</f>
        <v>-2.6046999999998377E-2</v>
      </c>
      <c r="Q319">
        <f t="shared" si="30"/>
        <v>2.6046999999998377E-2</v>
      </c>
      <c r="S319" s="33"/>
      <c r="V319">
        <f t="shared" si="32"/>
        <v>-0.75527999999999906</v>
      </c>
    </row>
    <row r="320" spans="1:26" x14ac:dyDescent="0.3">
      <c r="A320">
        <v>32114</v>
      </c>
      <c r="B320">
        <v>36.592427999999998</v>
      </c>
      <c r="D320">
        <v>38.313927999999997</v>
      </c>
      <c r="E320" t="s">
        <v>3</v>
      </c>
      <c r="F320">
        <v>32.44</v>
      </c>
      <c r="G320" t="s">
        <v>3</v>
      </c>
      <c r="H320">
        <v>1</v>
      </c>
      <c r="I320" t="s">
        <v>3</v>
      </c>
      <c r="J320">
        <f t="shared" si="36"/>
        <v>37.5</v>
      </c>
      <c r="L320" s="33">
        <v>37.525388</v>
      </c>
      <c r="P320" s="33">
        <f>J320-L320</f>
        <v>-2.5387999999999522E-2</v>
      </c>
      <c r="Q320">
        <f t="shared" si="30"/>
        <v>2.5387999999999522E-2</v>
      </c>
      <c r="S320" s="33"/>
      <c r="V320">
        <f t="shared" si="32"/>
        <v>-0.8139279999999971</v>
      </c>
    </row>
    <row r="321" spans="1:26" x14ac:dyDescent="0.3">
      <c r="A321">
        <v>36129</v>
      </c>
      <c r="B321">
        <v>36.613416999999998</v>
      </c>
      <c r="D321">
        <v>38.343237000000002</v>
      </c>
      <c r="E321" t="s">
        <v>3</v>
      </c>
      <c r="F321">
        <v>32.47</v>
      </c>
      <c r="G321" t="s">
        <v>3</v>
      </c>
      <c r="H321">
        <v>1</v>
      </c>
      <c r="I321" t="s">
        <v>3</v>
      </c>
      <c r="J321">
        <f t="shared" si="36"/>
        <v>37.5</v>
      </c>
      <c r="L321" s="33">
        <v>37.526828999999999</v>
      </c>
      <c r="P321" s="33">
        <f>J321-L321</f>
        <v>-2.6828999999999326E-2</v>
      </c>
      <c r="Q321">
        <f t="shared" si="30"/>
        <v>2.6828999999999326E-2</v>
      </c>
      <c r="S321" s="33"/>
      <c r="V321">
        <f t="shared" si="32"/>
        <v>-0.84323700000000201</v>
      </c>
    </row>
    <row r="322" spans="1:26" x14ac:dyDescent="0.3">
      <c r="A322">
        <v>40143</v>
      </c>
      <c r="B322">
        <v>36.628816999999998</v>
      </c>
      <c r="D322">
        <v>38.372543999999998</v>
      </c>
      <c r="E322" t="s">
        <v>3</v>
      </c>
      <c r="F322">
        <v>32.47</v>
      </c>
      <c r="G322" t="s">
        <v>3</v>
      </c>
      <c r="H322">
        <v>2</v>
      </c>
      <c r="I322" t="s">
        <v>3</v>
      </c>
      <c r="J322">
        <f t="shared" si="36"/>
        <v>37.5</v>
      </c>
      <c r="L322" s="33">
        <v>37.524729000000001</v>
      </c>
      <c r="P322" s="33">
        <f>J322-L322</f>
        <v>-2.4729000000000667E-2</v>
      </c>
      <c r="Q322">
        <f t="shared" si="30"/>
        <v>2.4729000000000667E-2</v>
      </c>
      <c r="S322" s="33"/>
      <c r="V322">
        <f t="shared" si="32"/>
        <v>-0.87254399999999777</v>
      </c>
    </row>
    <row r="323" spans="1:26" x14ac:dyDescent="0.3">
      <c r="A323">
        <v>44157</v>
      </c>
      <c r="B323">
        <v>36.680593999999999</v>
      </c>
      <c r="D323">
        <v>38.460411999999998</v>
      </c>
      <c r="E323" t="s">
        <v>3</v>
      </c>
      <c r="F323">
        <v>32.5</v>
      </c>
      <c r="G323" t="s">
        <v>3</v>
      </c>
      <c r="H323">
        <v>4</v>
      </c>
      <c r="I323" t="s">
        <v>3</v>
      </c>
      <c r="J323">
        <f t="shared" si="36"/>
        <v>37.5</v>
      </c>
      <c r="L323" s="33">
        <v>37.521968999999999</v>
      </c>
      <c r="P323" s="33">
        <f>J323-L323</f>
        <v>-2.1968999999998573E-2</v>
      </c>
      <c r="Q323">
        <f t="shared" si="30"/>
        <v>2.1968999999998573E-2</v>
      </c>
      <c r="S323" s="33"/>
      <c r="V323">
        <f t="shared" si="32"/>
        <v>-0.96041199999999805</v>
      </c>
    </row>
    <row r="324" spans="1:26" x14ac:dyDescent="0.3">
      <c r="A324">
        <v>48171</v>
      </c>
      <c r="B324">
        <v>36.701580999999997</v>
      </c>
      <c r="D324">
        <v>38.489685000000001</v>
      </c>
      <c r="E324" t="s">
        <v>3</v>
      </c>
      <c r="F324">
        <v>32.53</v>
      </c>
      <c r="G324" t="s">
        <v>3</v>
      </c>
      <c r="H324">
        <v>4</v>
      </c>
      <c r="I324" t="s">
        <v>3</v>
      </c>
      <c r="J324">
        <f t="shared" si="36"/>
        <v>37.5</v>
      </c>
      <c r="L324" s="33">
        <v>37.523409999999998</v>
      </c>
      <c r="P324" s="33">
        <f>J324-L324</f>
        <v>-2.3409999999998377E-2</v>
      </c>
      <c r="Q324">
        <f t="shared" ref="Q324:Q386" si="37">ABS(P324)</f>
        <v>2.3409999999998377E-2</v>
      </c>
      <c r="S324" s="33"/>
      <c r="V324">
        <f t="shared" ref="V324:V387" si="38">J324-D324</f>
        <v>-0.98968500000000148</v>
      </c>
    </row>
    <row r="325" spans="1:26" x14ac:dyDescent="0.3">
      <c r="A325">
        <v>52185</v>
      </c>
      <c r="B325">
        <v>36.676412999999997</v>
      </c>
      <c r="D325">
        <v>38.431139999999999</v>
      </c>
      <c r="E325" t="s">
        <v>3</v>
      </c>
      <c r="F325">
        <v>32.56</v>
      </c>
      <c r="G325" t="s">
        <v>3</v>
      </c>
      <c r="H325">
        <v>1</v>
      </c>
      <c r="I325" t="s">
        <v>3</v>
      </c>
      <c r="J325">
        <f t="shared" si="36"/>
        <v>37.5</v>
      </c>
      <c r="L325" s="33">
        <v>37.531151000000001</v>
      </c>
      <c r="P325" s="33">
        <f>J325-L325</f>
        <v>-3.1151000000001261E-2</v>
      </c>
      <c r="Q325">
        <f t="shared" si="37"/>
        <v>3.1151000000001261E-2</v>
      </c>
      <c r="S325" s="33"/>
      <c r="V325">
        <f t="shared" si="38"/>
        <v>-0.93113999999999919</v>
      </c>
    </row>
    <row r="326" spans="1:26" x14ac:dyDescent="0.3">
      <c r="A326">
        <v>56200</v>
      </c>
      <c r="B326">
        <v>36.743569999999998</v>
      </c>
      <c r="D326">
        <v>38.548219000000003</v>
      </c>
      <c r="E326" t="s">
        <v>3</v>
      </c>
      <c r="F326">
        <v>32.590000000000003</v>
      </c>
      <c r="G326" t="s">
        <v>3</v>
      </c>
      <c r="H326">
        <v>4</v>
      </c>
      <c r="I326" t="s">
        <v>3</v>
      </c>
      <c r="J326">
        <f t="shared" si="36"/>
        <v>37.5</v>
      </c>
      <c r="L326" s="33">
        <v>37.526291999999998</v>
      </c>
      <c r="P326" s="33">
        <f>J326-L326</f>
        <v>-2.6291999999997984E-2</v>
      </c>
      <c r="Q326">
        <f t="shared" si="37"/>
        <v>2.6291999999997984E-2</v>
      </c>
      <c r="S326" s="33"/>
      <c r="V326">
        <f t="shared" si="38"/>
        <v>-1.0482190000000031</v>
      </c>
    </row>
    <row r="327" spans="1:26" x14ac:dyDescent="0.3">
      <c r="A327">
        <v>60214</v>
      </c>
      <c r="B327">
        <v>36.771572999999997</v>
      </c>
      <c r="D327">
        <v>38.587232</v>
      </c>
      <c r="E327" t="s">
        <v>3</v>
      </c>
      <c r="F327">
        <v>32.630000000000003</v>
      </c>
      <c r="G327" t="s">
        <v>3</v>
      </c>
      <c r="H327">
        <v>4</v>
      </c>
      <c r="I327" t="s">
        <v>3</v>
      </c>
      <c r="J327">
        <f t="shared" si="36"/>
        <v>37.5</v>
      </c>
      <c r="L327" s="33">
        <v>37.528213000000001</v>
      </c>
      <c r="P327" s="33">
        <f>J327-L327</f>
        <v>-2.8213000000000932E-2</v>
      </c>
      <c r="Q327">
        <f t="shared" si="37"/>
        <v>2.8213000000000932E-2</v>
      </c>
      <c r="S327" s="33"/>
      <c r="V327">
        <f t="shared" si="38"/>
        <v>-1.0872320000000002</v>
      </c>
    </row>
    <row r="328" spans="1:26" s="32" customFormat="1" x14ac:dyDescent="0.3">
      <c r="A328" s="32">
        <v>80286</v>
      </c>
      <c r="B328" s="32">
        <v>36.896045000000001</v>
      </c>
      <c r="D328" s="32">
        <v>38.791758999999999</v>
      </c>
      <c r="E328" s="32" t="s">
        <v>3</v>
      </c>
      <c r="F328" s="32">
        <v>32.72</v>
      </c>
      <c r="G328" s="32" t="s">
        <v>3</v>
      </c>
      <c r="H328" s="32">
        <v>8</v>
      </c>
      <c r="I328" s="32" t="s">
        <v>3</v>
      </c>
      <c r="J328" s="32">
        <f t="shared" si="36"/>
        <v>37.5</v>
      </c>
      <c r="L328" s="35">
        <v>37.524135999999999</v>
      </c>
      <c r="M328" s="35"/>
      <c r="N328" s="35"/>
      <c r="O328" s="34"/>
      <c r="P328" s="33">
        <f>J328-L328</f>
        <v>-2.4135999999998603E-2</v>
      </c>
      <c r="Q328">
        <f t="shared" si="37"/>
        <v>2.4135999999998603E-2</v>
      </c>
      <c r="R328"/>
      <c r="S328" s="33"/>
      <c r="T328"/>
      <c r="U328"/>
      <c r="V328">
        <f t="shared" si="38"/>
        <v>-1.291758999999999</v>
      </c>
      <c r="W328"/>
      <c r="X328"/>
    </row>
    <row r="329" spans="1:26" x14ac:dyDescent="0.3">
      <c r="J329" t="s">
        <v>23</v>
      </c>
      <c r="L329" s="33">
        <f>AVERAGE(L312:L328)</f>
        <v>37.524904117647061</v>
      </c>
      <c r="P329" s="33"/>
      <c r="S329" s="33"/>
      <c r="V329" t="e">
        <f t="shared" si="38"/>
        <v>#VALUE!</v>
      </c>
    </row>
    <row r="330" spans="1:26" x14ac:dyDescent="0.3">
      <c r="J330" t="s">
        <v>51</v>
      </c>
      <c r="L330" s="33">
        <f>(STDEV(L312:L328))/(SQRT(COUNT(L312:L328)))</f>
        <v>6.1868056284389826E-4</v>
      </c>
      <c r="P330" s="33"/>
      <c r="S330" s="33"/>
      <c r="V330" t="e">
        <f t="shared" si="38"/>
        <v>#VALUE!</v>
      </c>
    </row>
    <row r="331" spans="1:26" x14ac:dyDescent="0.3">
      <c r="P331" s="33"/>
      <c r="S331" s="33"/>
      <c r="V331">
        <f t="shared" si="38"/>
        <v>0</v>
      </c>
    </row>
    <row r="332" spans="1:26" x14ac:dyDescent="0.3">
      <c r="A332" t="s">
        <v>15</v>
      </c>
      <c r="P332" s="33"/>
      <c r="S332" s="33"/>
      <c r="V332">
        <f t="shared" si="38"/>
        <v>0</v>
      </c>
    </row>
    <row r="333" spans="1:26" x14ac:dyDescent="0.3">
      <c r="A333">
        <v>0</v>
      </c>
      <c r="B333">
        <v>37.296953999999999</v>
      </c>
      <c r="D333">
        <v>39.441763000000002</v>
      </c>
      <c r="E333" t="s">
        <v>3</v>
      </c>
      <c r="F333">
        <v>33.03</v>
      </c>
      <c r="G333" t="s">
        <v>3</v>
      </c>
      <c r="H333">
        <v>20</v>
      </c>
      <c r="I333" t="s">
        <v>3</v>
      </c>
      <c r="J333">
        <v>37.6</v>
      </c>
      <c r="L333" s="33">
        <v>37.513824999999997</v>
      </c>
      <c r="N333" s="34">
        <v>37.308920999999998</v>
      </c>
      <c r="P333" s="33">
        <f>J333-L333</f>
        <v>8.6175000000004331E-2</v>
      </c>
      <c r="Q333">
        <f t="shared" si="37"/>
        <v>8.6175000000004331E-2</v>
      </c>
      <c r="S333" s="33">
        <f t="shared" ref="S333:S386" si="39">J333-N333</f>
        <v>0.29107900000000342</v>
      </c>
      <c r="T333">
        <f t="shared" si="34"/>
        <v>0.29107900000000342</v>
      </c>
      <c r="V333">
        <f t="shared" si="38"/>
        <v>-1.8417630000000003</v>
      </c>
      <c r="Z333">
        <v>36.6</v>
      </c>
    </row>
    <row r="334" spans="1:26" x14ac:dyDescent="0.3">
      <c r="A334">
        <v>4015</v>
      </c>
      <c r="B334">
        <v>37.266379000000001</v>
      </c>
      <c r="D334">
        <v>39.383774000000003</v>
      </c>
      <c r="E334" t="s">
        <v>3</v>
      </c>
      <c r="F334">
        <v>33.03</v>
      </c>
      <c r="G334" t="s">
        <v>3</v>
      </c>
      <c r="H334">
        <v>18</v>
      </c>
      <c r="I334" t="s">
        <v>3</v>
      </c>
      <c r="J334">
        <v>37.6</v>
      </c>
      <c r="L334" s="33">
        <v>37.518025000000002</v>
      </c>
      <c r="N334" s="34">
        <v>37.313121000000002</v>
      </c>
      <c r="P334" s="33">
        <f>J334-L334</f>
        <v>8.1974999999999909E-2</v>
      </c>
      <c r="Q334">
        <f t="shared" si="37"/>
        <v>8.1974999999999909E-2</v>
      </c>
      <c r="S334" s="33">
        <f t="shared" si="39"/>
        <v>0.286878999999999</v>
      </c>
      <c r="T334">
        <f t="shared" si="34"/>
        <v>0.286878999999999</v>
      </c>
      <c r="V334">
        <f t="shared" si="38"/>
        <v>-1.7837740000000011</v>
      </c>
      <c r="Z334">
        <v>37.6</v>
      </c>
    </row>
    <row r="335" spans="1:26" x14ac:dyDescent="0.3">
      <c r="A335">
        <v>8029</v>
      </c>
      <c r="B335">
        <v>37.302683999999999</v>
      </c>
      <c r="D335">
        <v>39.441834999999998</v>
      </c>
      <c r="E335" t="s">
        <v>3</v>
      </c>
      <c r="F335">
        <v>33.06</v>
      </c>
      <c r="G335" t="s">
        <v>3</v>
      </c>
      <c r="H335">
        <v>19</v>
      </c>
      <c r="I335" t="s">
        <v>3</v>
      </c>
      <c r="J335">
        <v>37.6</v>
      </c>
      <c r="L335" s="33">
        <v>37.517366000000003</v>
      </c>
      <c r="N335" s="34">
        <v>37.312461999999996</v>
      </c>
      <c r="P335" s="33">
        <f>J335-L335</f>
        <v>8.2633999999998764E-2</v>
      </c>
      <c r="Q335">
        <f t="shared" si="37"/>
        <v>8.2633999999998764E-2</v>
      </c>
      <c r="S335" s="33">
        <f t="shared" si="39"/>
        <v>0.28753800000000496</v>
      </c>
      <c r="T335">
        <f t="shared" si="34"/>
        <v>0.28753800000000496</v>
      </c>
      <c r="V335">
        <f t="shared" si="38"/>
        <v>-1.8418349999999961</v>
      </c>
      <c r="Z335">
        <v>37.6</v>
      </c>
    </row>
    <row r="336" spans="1:26" x14ac:dyDescent="0.3">
      <c r="A336">
        <v>12044</v>
      </c>
      <c r="B336">
        <v>37.272114000000002</v>
      </c>
      <c r="D336">
        <v>39.383848</v>
      </c>
      <c r="E336" t="s">
        <v>3</v>
      </c>
      <c r="F336">
        <v>33.06</v>
      </c>
      <c r="G336" t="s">
        <v>3</v>
      </c>
      <c r="H336">
        <v>17</v>
      </c>
      <c r="I336" t="s">
        <v>3</v>
      </c>
      <c r="J336">
        <v>37.6</v>
      </c>
      <c r="L336" s="33">
        <v>37.521566</v>
      </c>
      <c r="N336" s="34">
        <v>37.316662000000001</v>
      </c>
      <c r="P336" s="33">
        <f>J336-L336</f>
        <v>7.8434000000001447E-2</v>
      </c>
      <c r="Q336">
        <f t="shared" si="37"/>
        <v>7.8434000000001447E-2</v>
      </c>
      <c r="S336" s="33">
        <f t="shared" si="39"/>
        <v>0.28333800000000053</v>
      </c>
      <c r="T336">
        <f t="shared" si="34"/>
        <v>0.28333800000000053</v>
      </c>
      <c r="V336">
        <f t="shared" si="38"/>
        <v>-1.783847999999999</v>
      </c>
    </row>
    <row r="337" spans="1:24" x14ac:dyDescent="0.3">
      <c r="A337">
        <v>16058</v>
      </c>
      <c r="B337">
        <v>37.287399999999998</v>
      </c>
      <c r="D337">
        <v>39.412846000000002</v>
      </c>
      <c r="E337" t="s">
        <v>3</v>
      </c>
      <c r="F337">
        <v>33.06</v>
      </c>
      <c r="G337" t="s">
        <v>3</v>
      </c>
      <c r="H337">
        <v>18</v>
      </c>
      <c r="I337" t="s">
        <v>3</v>
      </c>
      <c r="J337">
        <v>37.6</v>
      </c>
      <c r="L337" s="33">
        <v>37.519466000000001</v>
      </c>
      <c r="N337" s="34">
        <v>37.314562000000002</v>
      </c>
      <c r="P337" s="33">
        <f>J337-L337</f>
        <v>8.0534000000000106E-2</v>
      </c>
      <c r="Q337">
        <f t="shared" si="37"/>
        <v>8.0534000000000106E-2</v>
      </c>
      <c r="S337" s="33">
        <f t="shared" si="39"/>
        <v>0.28543799999999919</v>
      </c>
      <c r="T337">
        <f t="shared" si="34"/>
        <v>0.28543799999999919</v>
      </c>
      <c r="V337">
        <f t="shared" si="38"/>
        <v>-1.8128460000000004</v>
      </c>
    </row>
    <row r="338" spans="1:24" x14ac:dyDescent="0.3">
      <c r="A338">
        <v>20072</v>
      </c>
      <c r="B338">
        <v>37.323706000000001</v>
      </c>
      <c r="D338">
        <v>39.470892999999997</v>
      </c>
      <c r="E338" t="s">
        <v>3</v>
      </c>
      <c r="F338">
        <v>33.090000000000003</v>
      </c>
      <c r="G338" t="s">
        <v>3</v>
      </c>
      <c r="H338">
        <v>19</v>
      </c>
      <c r="I338" t="s">
        <v>3</v>
      </c>
      <c r="J338">
        <v>37.6</v>
      </c>
      <c r="L338" s="33">
        <v>37.518807000000002</v>
      </c>
      <c r="N338" s="34">
        <v>37.313903000000003</v>
      </c>
      <c r="P338" s="33">
        <f>J338-L338</f>
        <v>8.119299999999896E-2</v>
      </c>
      <c r="Q338">
        <f t="shared" si="37"/>
        <v>8.119299999999896E-2</v>
      </c>
      <c r="S338" s="33">
        <f t="shared" si="39"/>
        <v>0.28609699999999805</v>
      </c>
      <c r="T338">
        <f t="shared" ref="T338:T386" si="40">ABS(S338)</f>
        <v>0.28609699999999805</v>
      </c>
      <c r="V338">
        <f t="shared" si="38"/>
        <v>-1.8708929999999953</v>
      </c>
    </row>
    <row r="339" spans="1:24" x14ac:dyDescent="0.3">
      <c r="A339">
        <v>24087</v>
      </c>
      <c r="B339">
        <v>37.400075000000001</v>
      </c>
      <c r="D339">
        <v>39.615673999999999</v>
      </c>
      <c r="E339" t="s">
        <v>3</v>
      </c>
      <c r="F339">
        <v>33.090000000000003</v>
      </c>
      <c r="G339" t="s">
        <v>3</v>
      </c>
      <c r="H339">
        <v>24</v>
      </c>
      <c r="I339" t="s">
        <v>3</v>
      </c>
      <c r="J339">
        <v>37.6</v>
      </c>
      <c r="L339" s="33">
        <v>37.508307000000002</v>
      </c>
      <c r="N339" s="34">
        <v>37.303403000000003</v>
      </c>
      <c r="P339" s="33">
        <f>J339-L339</f>
        <v>9.1692999999999358E-2</v>
      </c>
      <c r="Q339">
        <f t="shared" si="37"/>
        <v>9.1692999999999358E-2</v>
      </c>
      <c r="S339" s="33">
        <f t="shared" si="39"/>
        <v>0.29659699999999845</v>
      </c>
      <c r="T339">
        <f t="shared" si="40"/>
        <v>0.29659699999999845</v>
      </c>
      <c r="V339">
        <f t="shared" si="38"/>
        <v>-2.0156739999999971</v>
      </c>
    </row>
    <row r="340" spans="1:24" x14ac:dyDescent="0.3">
      <c r="A340">
        <v>28101</v>
      </c>
      <c r="B340">
        <v>37.400075000000001</v>
      </c>
      <c r="D340">
        <v>39.615673999999999</v>
      </c>
      <c r="E340" t="s">
        <v>3</v>
      </c>
      <c r="F340">
        <v>33.090000000000003</v>
      </c>
      <c r="G340" t="s">
        <v>3</v>
      </c>
      <c r="H340">
        <v>24</v>
      </c>
      <c r="I340" t="s">
        <v>3</v>
      </c>
      <c r="J340">
        <v>37.6</v>
      </c>
      <c r="L340" s="33">
        <v>37.508307000000002</v>
      </c>
      <c r="N340" s="34">
        <v>37.303403000000003</v>
      </c>
      <c r="P340" s="33">
        <f>J340-L340</f>
        <v>9.1692999999999358E-2</v>
      </c>
      <c r="Q340">
        <f t="shared" si="37"/>
        <v>9.1692999999999358E-2</v>
      </c>
      <c r="S340" s="33">
        <f t="shared" si="39"/>
        <v>0.29659699999999845</v>
      </c>
      <c r="T340">
        <f t="shared" si="40"/>
        <v>0.29659699999999845</v>
      </c>
      <c r="V340">
        <f t="shared" si="38"/>
        <v>-2.0156739999999971</v>
      </c>
    </row>
    <row r="341" spans="1:24" x14ac:dyDescent="0.3">
      <c r="A341">
        <v>32115</v>
      </c>
      <c r="B341">
        <v>37.550116000000003</v>
      </c>
      <c r="D341">
        <v>39.885489</v>
      </c>
      <c r="E341" t="s">
        <v>3</v>
      </c>
      <c r="F341">
        <v>33.130000000000003</v>
      </c>
      <c r="G341" t="s">
        <v>3</v>
      </c>
      <c r="H341">
        <v>32</v>
      </c>
      <c r="I341" t="s">
        <v>3</v>
      </c>
      <c r="J341">
        <v>37.6</v>
      </c>
      <c r="L341" s="33">
        <v>37.493428000000002</v>
      </c>
      <c r="N341" s="34">
        <v>37.288524000000002</v>
      </c>
      <c r="P341" s="33">
        <f>J341-L341</f>
        <v>0.10657199999999989</v>
      </c>
      <c r="Q341">
        <f t="shared" si="37"/>
        <v>0.10657199999999989</v>
      </c>
      <c r="S341" s="33">
        <f t="shared" si="39"/>
        <v>0.31147599999999898</v>
      </c>
      <c r="T341">
        <f t="shared" si="40"/>
        <v>0.31147599999999898</v>
      </c>
      <c r="V341">
        <f t="shared" si="38"/>
        <v>-2.2854889999999983</v>
      </c>
    </row>
    <row r="342" spans="1:24" x14ac:dyDescent="0.3">
      <c r="A342">
        <v>36130</v>
      </c>
      <c r="B342">
        <v>37.824159000000002</v>
      </c>
      <c r="D342">
        <v>40.403683000000001</v>
      </c>
      <c r="E342" t="s">
        <v>3</v>
      </c>
      <c r="F342">
        <v>33.130000000000003</v>
      </c>
      <c r="G342" t="s">
        <v>3</v>
      </c>
      <c r="H342">
        <v>50</v>
      </c>
      <c r="I342" t="s">
        <v>3</v>
      </c>
      <c r="J342">
        <v>37.6</v>
      </c>
      <c r="L342" s="33">
        <v>37.455627999999997</v>
      </c>
      <c r="N342" s="34">
        <v>37.250723999999998</v>
      </c>
      <c r="P342" s="33">
        <f>J342-L342</f>
        <v>0.14437200000000416</v>
      </c>
      <c r="Q342">
        <f t="shared" si="37"/>
        <v>0.14437200000000416</v>
      </c>
      <c r="S342" s="33">
        <f t="shared" si="39"/>
        <v>0.34927600000000325</v>
      </c>
      <c r="T342">
        <f t="shared" si="40"/>
        <v>0.34927600000000325</v>
      </c>
      <c r="V342">
        <f t="shared" si="38"/>
        <v>-2.8036829999999995</v>
      </c>
    </row>
    <row r="343" spans="1:24" x14ac:dyDescent="0.3">
      <c r="A343">
        <v>40144</v>
      </c>
      <c r="B343">
        <v>37.550116000000003</v>
      </c>
      <c r="D343">
        <v>39.885489</v>
      </c>
      <c r="E343" t="s">
        <v>3</v>
      </c>
      <c r="F343">
        <v>33.130000000000003</v>
      </c>
      <c r="G343" t="s">
        <v>3</v>
      </c>
      <c r="H343">
        <v>32</v>
      </c>
      <c r="I343" t="s">
        <v>3</v>
      </c>
      <c r="J343">
        <v>37.6</v>
      </c>
      <c r="L343" s="33">
        <v>37.493428000000002</v>
      </c>
      <c r="N343" s="34">
        <v>37.288524000000002</v>
      </c>
      <c r="P343" s="33">
        <f>J343-L343</f>
        <v>0.10657199999999989</v>
      </c>
      <c r="Q343">
        <f t="shared" si="37"/>
        <v>0.10657199999999989</v>
      </c>
      <c r="S343" s="33">
        <f t="shared" si="39"/>
        <v>0.31147599999999898</v>
      </c>
      <c r="T343">
        <f t="shared" si="40"/>
        <v>0.31147599999999898</v>
      </c>
      <c r="V343">
        <f t="shared" si="38"/>
        <v>-2.2854889999999983</v>
      </c>
    </row>
    <row r="344" spans="1:24" x14ac:dyDescent="0.3">
      <c r="A344">
        <v>44159</v>
      </c>
      <c r="B344">
        <v>37.595840000000003</v>
      </c>
      <c r="D344">
        <v>39.972034000000001</v>
      </c>
      <c r="E344" t="s">
        <v>3</v>
      </c>
      <c r="F344">
        <v>33.130000000000003</v>
      </c>
      <c r="G344" t="s">
        <v>3</v>
      </c>
      <c r="H344">
        <v>35</v>
      </c>
      <c r="I344" t="s">
        <v>3</v>
      </c>
      <c r="J344">
        <v>37.6</v>
      </c>
      <c r="L344" s="33">
        <v>37.487127999999998</v>
      </c>
      <c r="N344" s="34">
        <v>37.282223999999999</v>
      </c>
      <c r="P344" s="33">
        <f>J344-L344</f>
        <v>0.11287200000000297</v>
      </c>
      <c r="Q344">
        <f t="shared" si="37"/>
        <v>0.11287200000000297</v>
      </c>
      <c r="S344" s="33">
        <f t="shared" si="39"/>
        <v>0.31777600000000206</v>
      </c>
      <c r="T344">
        <f t="shared" si="40"/>
        <v>0.31777600000000206</v>
      </c>
      <c r="V344">
        <f t="shared" si="38"/>
        <v>-2.3720339999999993</v>
      </c>
    </row>
    <row r="345" spans="1:24" x14ac:dyDescent="0.3">
      <c r="A345">
        <v>48173</v>
      </c>
      <c r="B345">
        <v>37.784250999999998</v>
      </c>
      <c r="D345">
        <v>40.317559000000003</v>
      </c>
      <c r="E345" t="s">
        <v>3</v>
      </c>
      <c r="F345">
        <v>33.159999999999997</v>
      </c>
      <c r="G345" t="s">
        <v>3</v>
      </c>
      <c r="H345">
        <v>46</v>
      </c>
      <c r="I345" t="s">
        <v>3</v>
      </c>
      <c r="J345">
        <v>37.6</v>
      </c>
      <c r="L345" s="33">
        <v>37.465468999999999</v>
      </c>
      <c r="N345" s="34">
        <v>37.260565</v>
      </c>
      <c r="P345" s="33">
        <f>J345-L345</f>
        <v>0.13453100000000262</v>
      </c>
      <c r="Q345">
        <f t="shared" si="37"/>
        <v>0.13453100000000262</v>
      </c>
      <c r="S345" s="33">
        <f t="shared" si="39"/>
        <v>0.33943500000000171</v>
      </c>
      <c r="T345">
        <f t="shared" si="40"/>
        <v>0.33943500000000171</v>
      </c>
      <c r="V345">
        <f t="shared" si="38"/>
        <v>-2.7175590000000014</v>
      </c>
    </row>
    <row r="346" spans="1:24" x14ac:dyDescent="0.3">
      <c r="A346">
        <v>52187</v>
      </c>
      <c r="B346">
        <v>37.626311999999999</v>
      </c>
      <c r="D346">
        <v>40.029690000000002</v>
      </c>
      <c r="E346" t="s">
        <v>3</v>
      </c>
      <c r="F346">
        <v>33.130000000000003</v>
      </c>
      <c r="G346" t="s">
        <v>3</v>
      </c>
      <c r="H346">
        <v>37</v>
      </c>
      <c r="I346" t="s">
        <v>3</v>
      </c>
      <c r="J346">
        <v>37.6</v>
      </c>
      <c r="L346" s="33">
        <v>37.482928000000001</v>
      </c>
      <c r="N346" s="34">
        <v>37.278024000000002</v>
      </c>
      <c r="P346" s="33">
        <f>J346-L346</f>
        <v>0.11707200000000029</v>
      </c>
      <c r="Q346">
        <f t="shared" si="37"/>
        <v>0.11707200000000029</v>
      </c>
      <c r="S346" s="33">
        <f t="shared" si="39"/>
        <v>0.32197599999999937</v>
      </c>
      <c r="T346">
        <f t="shared" si="40"/>
        <v>0.32197599999999937</v>
      </c>
      <c r="V346">
        <f t="shared" si="38"/>
        <v>-2.4296900000000008</v>
      </c>
    </row>
    <row r="347" spans="1:24" x14ac:dyDescent="0.3">
      <c r="A347">
        <v>56201</v>
      </c>
      <c r="B347">
        <v>37.616810999999998</v>
      </c>
      <c r="D347">
        <v>40.000939000000002</v>
      </c>
      <c r="E347" t="s">
        <v>3</v>
      </c>
      <c r="F347">
        <v>33.159999999999997</v>
      </c>
      <c r="G347" t="s">
        <v>3</v>
      </c>
      <c r="H347">
        <v>35</v>
      </c>
      <c r="I347" t="s">
        <v>3</v>
      </c>
      <c r="J347">
        <v>37.6</v>
      </c>
      <c r="L347" s="33">
        <v>37.488568999999998</v>
      </c>
      <c r="N347" s="34">
        <v>37.283664999999999</v>
      </c>
      <c r="P347" s="33">
        <f>J347-L347</f>
        <v>0.11143100000000317</v>
      </c>
      <c r="Q347">
        <f t="shared" si="37"/>
        <v>0.11143100000000317</v>
      </c>
      <c r="S347" s="33">
        <f t="shared" si="39"/>
        <v>0.31633500000000225</v>
      </c>
      <c r="T347">
        <f t="shared" si="40"/>
        <v>0.31633500000000225</v>
      </c>
      <c r="V347">
        <f t="shared" si="38"/>
        <v>-2.400939000000001</v>
      </c>
    </row>
    <row r="348" spans="1:24" s="4" customFormat="1" ht="15" thickBot="1" x14ac:dyDescent="0.35">
      <c r="A348" s="4">
        <v>60216</v>
      </c>
      <c r="B348" s="4">
        <v>37.662503000000001</v>
      </c>
      <c r="D348" s="4">
        <v>40.087386000000002</v>
      </c>
      <c r="E348" s="4" t="s">
        <v>3</v>
      </c>
      <c r="F348" s="4">
        <v>33.159999999999997</v>
      </c>
      <c r="G348" s="4" t="s">
        <v>3</v>
      </c>
      <c r="H348" s="4">
        <v>38</v>
      </c>
      <c r="I348" s="4" t="s">
        <v>3</v>
      </c>
      <c r="J348" s="4">
        <v>37.6</v>
      </c>
      <c r="L348" s="36">
        <v>37.482269000000002</v>
      </c>
      <c r="M348" s="36"/>
      <c r="N348" s="36">
        <v>37.277365000000003</v>
      </c>
      <c r="O348" s="34"/>
      <c r="P348" s="33">
        <f>J348-L348</f>
        <v>0.11773099999999914</v>
      </c>
      <c r="Q348">
        <f t="shared" si="37"/>
        <v>0.11773099999999914</v>
      </c>
      <c r="R348"/>
      <c r="S348" s="33">
        <f t="shared" si="39"/>
        <v>0.32263499999999823</v>
      </c>
      <c r="T348">
        <f t="shared" si="40"/>
        <v>0.32263499999999823</v>
      </c>
      <c r="U348"/>
      <c r="V348">
        <f t="shared" si="38"/>
        <v>-2.4873860000000008</v>
      </c>
      <c r="W348"/>
      <c r="X348"/>
    </row>
    <row r="349" spans="1:24" s="1" customFormat="1" x14ac:dyDescent="0.3">
      <c r="J349" t="s">
        <v>23</v>
      </c>
      <c r="L349" s="33">
        <f>AVERAGE(L333:L348)</f>
        <v>37.498407249999993</v>
      </c>
      <c r="M349" s="34"/>
      <c r="N349" s="33">
        <f>AVERAGE(N333:N348)</f>
        <v>37.293503250000001</v>
      </c>
      <c r="O349" s="33"/>
      <c r="P349" s="33"/>
      <c r="Q349"/>
      <c r="R349"/>
      <c r="S349" s="33"/>
      <c r="T349"/>
      <c r="U349"/>
      <c r="V349" t="e">
        <f t="shared" si="38"/>
        <v>#VALUE!</v>
      </c>
      <c r="W349"/>
      <c r="X349"/>
    </row>
    <row r="350" spans="1:24" x14ac:dyDescent="0.3">
      <c r="J350" t="s">
        <v>51</v>
      </c>
      <c r="L350" s="33">
        <f>(STDEV(L333:L348))/(SQRT(COUNT(L333:L348)))</f>
        <v>5.1082438383951764E-3</v>
      </c>
      <c r="N350" s="33">
        <f>(STDEV(N333:N348))/(SQRT(COUNT(N333:N348)))</f>
        <v>5.1082438383950671E-3</v>
      </c>
      <c r="O350" s="33"/>
      <c r="P350" s="33"/>
      <c r="S350" s="33"/>
      <c r="V350" t="e">
        <f t="shared" si="38"/>
        <v>#VALUE!</v>
      </c>
    </row>
    <row r="351" spans="1:24" x14ac:dyDescent="0.3">
      <c r="P351" s="33"/>
      <c r="S351" s="33"/>
      <c r="V351">
        <f t="shared" si="38"/>
        <v>0</v>
      </c>
    </row>
    <row r="352" spans="1:24" x14ac:dyDescent="0.3">
      <c r="A352" t="s">
        <v>34</v>
      </c>
      <c r="P352" s="33"/>
      <c r="S352" s="33"/>
      <c r="V352">
        <f t="shared" si="38"/>
        <v>0</v>
      </c>
    </row>
    <row r="353" spans="1:26" x14ac:dyDescent="0.3">
      <c r="A353">
        <v>0</v>
      </c>
      <c r="B353">
        <v>28.475249000000002</v>
      </c>
      <c r="D353">
        <v>22.072785</v>
      </c>
      <c r="E353" t="s">
        <v>3</v>
      </c>
      <c r="F353">
        <v>32.880000000000003</v>
      </c>
      <c r="G353" t="s">
        <v>3</v>
      </c>
      <c r="H353">
        <v>-526</v>
      </c>
      <c r="I353" t="s">
        <v>3</v>
      </c>
      <c r="J353">
        <f>AVERAGE($Z$353:$Z$355)</f>
        <v>38.5</v>
      </c>
      <c r="L353" s="33">
        <v>38.653221000000002</v>
      </c>
      <c r="P353" s="33">
        <f>J353-L353</f>
        <v>-0.15322100000000205</v>
      </c>
      <c r="Q353">
        <f t="shared" si="37"/>
        <v>0.15322100000000205</v>
      </c>
      <c r="S353" s="33"/>
      <c r="V353">
        <f t="shared" si="38"/>
        <v>16.427215</v>
      </c>
      <c r="Z353">
        <v>38.200000000000003</v>
      </c>
    </row>
    <row r="354" spans="1:26" x14ac:dyDescent="0.3">
      <c r="A354">
        <v>4014</v>
      </c>
      <c r="B354">
        <v>28.838018000000002</v>
      </c>
      <c r="D354">
        <v>22.794107</v>
      </c>
      <c r="E354" t="s">
        <v>3</v>
      </c>
      <c r="F354">
        <v>32.94</v>
      </c>
      <c r="G354" t="s">
        <v>3</v>
      </c>
      <c r="H354">
        <v>-507</v>
      </c>
      <c r="I354" t="s">
        <v>3</v>
      </c>
      <c r="J354">
        <f t="shared" ref="J354:J367" si="41">AVERAGE($Z$353:$Z$355)</f>
        <v>38.5</v>
      </c>
      <c r="L354" s="33">
        <v>38.616202999999999</v>
      </c>
      <c r="P354" s="33">
        <f>J354-L354</f>
        <v>-0.11620299999999872</v>
      </c>
      <c r="Q354">
        <f t="shared" si="37"/>
        <v>0.11620299999999872</v>
      </c>
      <c r="S354" s="33"/>
      <c r="V354">
        <f t="shared" si="38"/>
        <v>15.705893</v>
      </c>
      <c r="Z354">
        <v>38.799999999999997</v>
      </c>
    </row>
    <row r="355" spans="1:26" x14ac:dyDescent="0.3">
      <c r="A355">
        <v>8028</v>
      </c>
      <c r="B355">
        <v>29.106787000000001</v>
      </c>
      <c r="D355">
        <v>23.307075000000001</v>
      </c>
      <c r="E355" t="s">
        <v>3</v>
      </c>
      <c r="F355">
        <v>33.03</v>
      </c>
      <c r="G355" t="s">
        <v>3</v>
      </c>
      <c r="H355">
        <v>-495</v>
      </c>
      <c r="I355" t="s">
        <v>3</v>
      </c>
      <c r="J355">
        <f t="shared" si="41"/>
        <v>38.5</v>
      </c>
      <c r="L355" s="33">
        <v>38.595325000000003</v>
      </c>
      <c r="P355" s="33">
        <f>J355-L355</f>
        <v>-9.5325000000002547E-2</v>
      </c>
      <c r="Q355">
        <f t="shared" si="37"/>
        <v>9.5325000000002547E-2</v>
      </c>
      <c r="S355" s="33"/>
      <c r="V355">
        <f t="shared" si="38"/>
        <v>15.192924999999999</v>
      </c>
      <c r="Z355">
        <v>38.5</v>
      </c>
    </row>
    <row r="356" spans="1:26" x14ac:dyDescent="0.3">
      <c r="A356">
        <v>12042</v>
      </c>
      <c r="B356">
        <v>29.302111</v>
      </c>
      <c r="D356">
        <v>23.681415000000001</v>
      </c>
      <c r="E356" t="s">
        <v>3</v>
      </c>
      <c r="F356">
        <v>33.090000000000003</v>
      </c>
      <c r="G356" t="s">
        <v>3</v>
      </c>
      <c r="H356">
        <v>-486</v>
      </c>
      <c r="I356" t="s">
        <v>3</v>
      </c>
      <c r="J356">
        <f t="shared" si="41"/>
        <v>38.5</v>
      </c>
      <c r="L356" s="33">
        <v>38.579307</v>
      </c>
      <c r="P356" s="33">
        <f>J356-L356</f>
        <v>-7.9307000000000016E-2</v>
      </c>
      <c r="Q356">
        <f t="shared" si="37"/>
        <v>7.9307000000000016E-2</v>
      </c>
      <c r="S356" s="33"/>
      <c r="V356">
        <f t="shared" si="38"/>
        <v>14.818584999999999</v>
      </c>
    </row>
    <row r="357" spans="1:26" x14ac:dyDescent="0.3">
      <c r="A357">
        <v>16056</v>
      </c>
      <c r="B357">
        <v>29.537766999999999</v>
      </c>
      <c r="D357">
        <v>24.133185000000001</v>
      </c>
      <c r="E357" t="s">
        <v>3</v>
      </c>
      <c r="F357">
        <v>33.159999999999997</v>
      </c>
      <c r="G357" t="s">
        <v>3</v>
      </c>
      <c r="H357">
        <v>-475</v>
      </c>
      <c r="I357" t="s">
        <v>3</v>
      </c>
      <c r="J357">
        <f t="shared" si="41"/>
        <v>38.5</v>
      </c>
      <c r="L357" s="33">
        <v>38.559569000000003</v>
      </c>
      <c r="P357" s="33">
        <f>J357-L357</f>
        <v>-5.9569000000003314E-2</v>
      </c>
      <c r="Q357">
        <f t="shared" si="37"/>
        <v>5.9569000000003314E-2</v>
      </c>
      <c r="S357" s="33"/>
      <c r="V357">
        <f t="shared" si="38"/>
        <v>14.366814999999999</v>
      </c>
    </row>
    <row r="358" spans="1:26" x14ac:dyDescent="0.3">
      <c r="A358">
        <v>20071</v>
      </c>
      <c r="B358">
        <v>29.804734</v>
      </c>
      <c r="D358">
        <v>24.639177</v>
      </c>
      <c r="E358" t="s">
        <v>3</v>
      </c>
      <c r="F358">
        <v>33.25</v>
      </c>
      <c r="G358" t="s">
        <v>3</v>
      </c>
      <c r="H358">
        <v>-463</v>
      </c>
      <c r="I358" t="s">
        <v>3</v>
      </c>
      <c r="J358">
        <f t="shared" si="41"/>
        <v>38.5</v>
      </c>
      <c r="L358" s="33">
        <v>38.538691999999998</v>
      </c>
      <c r="P358" s="33">
        <f>J358-L358</f>
        <v>-3.8691999999997506E-2</v>
      </c>
      <c r="Q358">
        <f t="shared" si="37"/>
        <v>3.8691999999997506E-2</v>
      </c>
      <c r="S358" s="33"/>
      <c r="V358">
        <f t="shared" si="38"/>
        <v>13.860823</v>
      </c>
    </row>
    <row r="359" spans="1:26" x14ac:dyDescent="0.3">
      <c r="A359">
        <v>24085</v>
      </c>
      <c r="B359">
        <v>29.992075</v>
      </c>
      <c r="D359">
        <v>25.007828</v>
      </c>
      <c r="E359" t="s">
        <v>3</v>
      </c>
      <c r="F359">
        <v>33.28</v>
      </c>
      <c r="G359" t="s">
        <v>3</v>
      </c>
      <c r="H359">
        <v>-453</v>
      </c>
      <c r="I359" t="s">
        <v>3</v>
      </c>
      <c r="J359">
        <f t="shared" si="41"/>
        <v>38.5</v>
      </c>
      <c r="L359" s="33">
        <v>38.519132999999997</v>
      </c>
      <c r="P359" s="33">
        <f>J359-L359</f>
        <v>-1.9132999999996514E-2</v>
      </c>
      <c r="Q359">
        <f t="shared" si="37"/>
        <v>1.9132999999996514E-2</v>
      </c>
      <c r="S359" s="33"/>
      <c r="V359">
        <f t="shared" si="38"/>
        <v>13.492172</v>
      </c>
    </row>
    <row r="360" spans="1:26" x14ac:dyDescent="0.3">
      <c r="A360">
        <v>28099</v>
      </c>
      <c r="B360">
        <v>30.169343000000001</v>
      </c>
      <c r="D360">
        <v>25.342445999999999</v>
      </c>
      <c r="E360" t="s">
        <v>3</v>
      </c>
      <c r="F360">
        <v>33.340000000000003</v>
      </c>
      <c r="G360" t="s">
        <v>3</v>
      </c>
      <c r="H360">
        <v>-445</v>
      </c>
      <c r="I360" t="s">
        <v>3</v>
      </c>
      <c r="J360">
        <f t="shared" si="41"/>
        <v>38.5</v>
      </c>
      <c r="L360" s="33">
        <v>38.505215</v>
      </c>
      <c r="P360" s="33">
        <f>J360-L360</f>
        <v>-5.2149999999997476E-3</v>
      </c>
      <c r="Q360">
        <f t="shared" si="37"/>
        <v>5.2149999999997476E-3</v>
      </c>
      <c r="S360" s="33"/>
      <c r="V360">
        <f t="shared" si="38"/>
        <v>13.157554000000001</v>
      </c>
    </row>
    <row r="361" spans="1:26" x14ac:dyDescent="0.3">
      <c r="A361">
        <v>32113</v>
      </c>
      <c r="B361">
        <v>30.370329000000002</v>
      </c>
      <c r="D361">
        <v>25.720347</v>
      </c>
      <c r="E361" t="s">
        <v>3</v>
      </c>
      <c r="F361">
        <v>33.409999999999997</v>
      </c>
      <c r="G361" t="s">
        <v>3</v>
      </c>
      <c r="H361">
        <v>-436</v>
      </c>
      <c r="I361" t="s">
        <v>3</v>
      </c>
      <c r="J361">
        <f t="shared" si="41"/>
        <v>38.5</v>
      </c>
      <c r="L361" s="33">
        <v>38.489677</v>
      </c>
      <c r="P361" s="33">
        <f>J361-L361</f>
        <v>1.0322999999999638E-2</v>
      </c>
      <c r="Q361">
        <f t="shared" si="37"/>
        <v>1.0322999999999638E-2</v>
      </c>
      <c r="S361" s="33"/>
      <c r="V361">
        <f t="shared" si="38"/>
        <v>12.779653</v>
      </c>
    </row>
    <row r="362" spans="1:26" x14ac:dyDescent="0.3">
      <c r="A362">
        <v>36127</v>
      </c>
      <c r="B362">
        <v>30.530645</v>
      </c>
      <c r="D362">
        <v>26.019504999999999</v>
      </c>
      <c r="E362" t="s">
        <v>3</v>
      </c>
      <c r="F362">
        <v>33.47</v>
      </c>
      <c r="G362" t="s">
        <v>3</v>
      </c>
      <c r="H362">
        <v>-429</v>
      </c>
      <c r="I362" t="s">
        <v>3</v>
      </c>
      <c r="J362">
        <f t="shared" si="41"/>
        <v>38.5</v>
      </c>
      <c r="L362" s="33">
        <v>38.477859000000002</v>
      </c>
      <c r="P362" s="33">
        <f>J362-L362</f>
        <v>2.2140999999997746E-2</v>
      </c>
      <c r="Q362">
        <f t="shared" si="37"/>
        <v>2.2140999999997746E-2</v>
      </c>
      <c r="S362" s="33"/>
      <c r="V362">
        <f t="shared" si="38"/>
        <v>12.480495000000001</v>
      </c>
    </row>
    <row r="363" spans="1:26" x14ac:dyDescent="0.3">
      <c r="A363">
        <v>40142</v>
      </c>
      <c r="B363">
        <v>30.700337999999999</v>
      </c>
      <c r="D363">
        <v>26.350076000000001</v>
      </c>
      <c r="E363" t="s">
        <v>3</v>
      </c>
      <c r="F363">
        <v>33.5</v>
      </c>
      <c r="G363" t="s">
        <v>3</v>
      </c>
      <c r="H363">
        <v>-420</v>
      </c>
      <c r="I363" t="s">
        <v>3</v>
      </c>
      <c r="J363">
        <f t="shared" si="41"/>
        <v>38.5</v>
      </c>
      <c r="L363" s="33">
        <v>38.4604</v>
      </c>
      <c r="P363" s="33">
        <f>J363-L363</f>
        <v>3.960000000000008E-2</v>
      </c>
      <c r="Q363">
        <f t="shared" si="37"/>
        <v>3.960000000000008E-2</v>
      </c>
      <c r="S363" s="33"/>
      <c r="V363">
        <f t="shared" si="38"/>
        <v>12.149923999999999</v>
      </c>
    </row>
    <row r="364" spans="1:26" x14ac:dyDescent="0.3">
      <c r="A364">
        <v>44156</v>
      </c>
      <c r="B364">
        <v>30.886001</v>
      </c>
      <c r="D364">
        <v>26.712367</v>
      </c>
      <c r="E364" t="s">
        <v>3</v>
      </c>
      <c r="F364">
        <v>33.53</v>
      </c>
      <c r="G364" t="s">
        <v>3</v>
      </c>
      <c r="H364">
        <v>-410</v>
      </c>
      <c r="I364" t="s">
        <v>3</v>
      </c>
      <c r="J364">
        <f t="shared" si="41"/>
        <v>38.5</v>
      </c>
      <c r="L364" s="33">
        <v>38.440840000000001</v>
      </c>
      <c r="P364" s="33">
        <f>J364-L364</f>
        <v>5.9159999999998547E-2</v>
      </c>
      <c r="Q364">
        <f t="shared" si="37"/>
        <v>5.9159999999998547E-2</v>
      </c>
      <c r="S364" s="33"/>
      <c r="V364">
        <f t="shared" si="38"/>
        <v>11.787633</v>
      </c>
    </row>
    <row r="365" spans="1:26" x14ac:dyDescent="0.3">
      <c r="A365">
        <v>48170</v>
      </c>
      <c r="B365">
        <v>31.184842</v>
      </c>
      <c r="D365">
        <v>27.301973</v>
      </c>
      <c r="E365" t="s">
        <v>3</v>
      </c>
      <c r="F365">
        <v>33.56</v>
      </c>
      <c r="G365" t="s">
        <v>3</v>
      </c>
      <c r="H365">
        <v>-393</v>
      </c>
      <c r="I365" t="s">
        <v>3</v>
      </c>
      <c r="J365">
        <f t="shared" si="41"/>
        <v>38.5</v>
      </c>
      <c r="L365" s="33">
        <v>38.406581000000003</v>
      </c>
      <c r="P365" s="33">
        <f>J365-L365</f>
        <v>9.3418999999997254E-2</v>
      </c>
      <c r="Q365">
        <f t="shared" si="37"/>
        <v>9.3418999999997254E-2</v>
      </c>
      <c r="S365" s="33"/>
      <c r="V365">
        <f t="shared" si="38"/>
        <v>11.198027</v>
      </c>
    </row>
    <row r="366" spans="1:26" x14ac:dyDescent="0.3">
      <c r="A366">
        <v>52185</v>
      </c>
      <c r="B366">
        <v>31.319108</v>
      </c>
      <c r="D366">
        <v>27.542332999999999</v>
      </c>
      <c r="E366" t="s">
        <v>3</v>
      </c>
      <c r="F366">
        <v>33.630000000000003</v>
      </c>
      <c r="G366" t="s">
        <v>3</v>
      </c>
      <c r="H366">
        <v>-388</v>
      </c>
      <c r="I366" t="s">
        <v>3</v>
      </c>
      <c r="J366">
        <f t="shared" si="41"/>
        <v>38.5</v>
      </c>
      <c r="L366" s="33">
        <v>38.399442999999998</v>
      </c>
      <c r="P366" s="33">
        <f>J366-L366</f>
        <v>0.10055700000000201</v>
      </c>
      <c r="Q366">
        <f t="shared" si="37"/>
        <v>0.10055700000000201</v>
      </c>
      <c r="S366" s="33"/>
      <c r="V366">
        <f t="shared" si="38"/>
        <v>10.957667000000001</v>
      </c>
    </row>
    <row r="367" spans="1:26" s="32" customFormat="1" x14ac:dyDescent="0.3">
      <c r="A367" s="32">
        <v>56198</v>
      </c>
      <c r="B367" s="32">
        <v>31.406642000000002</v>
      </c>
      <c r="D367" s="32">
        <v>27.705527</v>
      </c>
      <c r="E367" s="32" t="s">
        <v>3</v>
      </c>
      <c r="F367" s="32">
        <v>33.659999999999997</v>
      </c>
      <c r="G367" s="32" t="s">
        <v>3</v>
      </c>
      <c r="H367" s="32">
        <v>-384</v>
      </c>
      <c r="I367" s="32" t="s">
        <v>3</v>
      </c>
      <c r="J367" s="32">
        <f t="shared" si="41"/>
        <v>38.5</v>
      </c>
      <c r="L367" s="35">
        <v>38.392484000000003</v>
      </c>
      <c r="M367" s="35"/>
      <c r="N367" s="35"/>
      <c r="O367" s="34"/>
      <c r="P367" s="33">
        <f>J367-L367</f>
        <v>0.10751599999999684</v>
      </c>
      <c r="Q367">
        <f t="shared" si="37"/>
        <v>0.10751599999999684</v>
      </c>
      <c r="R367"/>
      <c r="S367" s="33"/>
      <c r="T367"/>
      <c r="U367"/>
      <c r="V367">
        <f t="shared" si="38"/>
        <v>10.794473</v>
      </c>
      <c r="W367"/>
      <c r="X367"/>
    </row>
    <row r="368" spans="1:26" x14ac:dyDescent="0.3">
      <c r="J368" t="s">
        <v>23</v>
      </c>
      <c r="L368" s="33">
        <f>AVERAGE(L353:L367)</f>
        <v>38.508929933333327</v>
      </c>
      <c r="P368" s="33"/>
      <c r="S368" s="33"/>
      <c r="V368" t="e">
        <f t="shared" si="38"/>
        <v>#VALUE!</v>
      </c>
    </row>
    <row r="369" spans="1:26" x14ac:dyDescent="0.3">
      <c r="J369" t="s">
        <v>51</v>
      </c>
      <c r="L369" s="33">
        <f>(STDEV(L353:L367))/(SQRT(COUNT(L353:L367)))</f>
        <v>2.1005926680563388E-2</v>
      </c>
      <c r="P369" s="33"/>
      <c r="S369" s="33"/>
      <c r="V369" t="e">
        <f t="shared" si="38"/>
        <v>#VALUE!</v>
      </c>
    </row>
    <row r="370" spans="1:26" x14ac:dyDescent="0.3">
      <c r="P370" s="33"/>
      <c r="S370" s="33"/>
      <c r="V370">
        <f t="shared" si="38"/>
        <v>0</v>
      </c>
    </row>
    <row r="371" spans="1:26" x14ac:dyDescent="0.3">
      <c r="A371" t="s">
        <v>35</v>
      </c>
      <c r="P371" s="33"/>
      <c r="S371" s="33"/>
      <c r="V371">
        <f t="shared" si="38"/>
        <v>0</v>
      </c>
    </row>
    <row r="372" spans="1:26" x14ac:dyDescent="0.3">
      <c r="A372">
        <v>0</v>
      </c>
      <c r="B372">
        <v>33.644120999999998</v>
      </c>
      <c r="D372">
        <v>31.855858999999999</v>
      </c>
      <c r="E372" t="s">
        <v>3</v>
      </c>
      <c r="F372">
        <v>34.380000000000003</v>
      </c>
      <c r="G372" t="s">
        <v>3</v>
      </c>
      <c r="H372">
        <v>-278</v>
      </c>
      <c r="I372" t="s">
        <v>3</v>
      </c>
      <c r="J372">
        <f>AVERAGE($Z$373:$Z$374)</f>
        <v>37.700000000000003</v>
      </c>
      <c r="L372" s="33">
        <v>38.204465999999996</v>
      </c>
      <c r="N372" s="34">
        <v>38.015535999999997</v>
      </c>
      <c r="P372" s="33">
        <f>J372-L372</f>
        <v>-0.50446599999999364</v>
      </c>
      <c r="Q372">
        <f t="shared" si="37"/>
        <v>0.50446599999999364</v>
      </c>
      <c r="S372" s="33">
        <f t="shared" si="39"/>
        <v>-0.31553599999999449</v>
      </c>
      <c r="T372">
        <f t="shared" si="40"/>
        <v>0.31553599999999449</v>
      </c>
      <c r="V372">
        <f t="shared" si="38"/>
        <v>5.844141000000004</v>
      </c>
      <c r="Z372">
        <v>37</v>
      </c>
    </row>
    <row r="373" spans="1:26" x14ac:dyDescent="0.3">
      <c r="A373">
        <v>4014</v>
      </c>
      <c r="B373">
        <v>33.707295999999999</v>
      </c>
      <c r="D373">
        <v>31.980419999999999</v>
      </c>
      <c r="E373" t="s">
        <v>3</v>
      </c>
      <c r="F373">
        <v>34.380000000000003</v>
      </c>
      <c r="G373" t="s">
        <v>3</v>
      </c>
      <c r="H373">
        <v>-274</v>
      </c>
      <c r="I373" t="s">
        <v>3</v>
      </c>
      <c r="J373">
        <f t="shared" ref="J373:J386" si="42">AVERAGE($Z$373:$Z$374)</f>
        <v>37.700000000000003</v>
      </c>
      <c r="L373" s="33">
        <v>38.196066000000002</v>
      </c>
      <c r="N373" s="34">
        <v>38.007136000000003</v>
      </c>
      <c r="P373" s="33">
        <f>J373-L373</f>
        <v>-0.49606599999999901</v>
      </c>
      <c r="Q373">
        <f t="shared" si="37"/>
        <v>0.49606599999999901</v>
      </c>
      <c r="S373" s="33">
        <f t="shared" si="39"/>
        <v>-0.30713599999999985</v>
      </c>
      <c r="T373">
        <f t="shared" si="40"/>
        <v>0.30713599999999985</v>
      </c>
      <c r="V373">
        <f t="shared" si="38"/>
        <v>5.7195800000000041</v>
      </c>
      <c r="Z373">
        <v>37.6</v>
      </c>
    </row>
    <row r="374" spans="1:26" x14ac:dyDescent="0.3">
      <c r="A374">
        <v>8028</v>
      </c>
      <c r="B374">
        <v>33.738869000000001</v>
      </c>
      <c r="D374">
        <v>32.042642999999998</v>
      </c>
      <c r="E374" t="s">
        <v>3</v>
      </c>
      <c r="F374">
        <v>34.380000000000003</v>
      </c>
      <c r="G374" t="s">
        <v>3</v>
      </c>
      <c r="H374">
        <v>-272</v>
      </c>
      <c r="I374" t="s">
        <v>3</v>
      </c>
      <c r="J374">
        <f t="shared" si="42"/>
        <v>37.700000000000003</v>
      </c>
      <c r="L374" s="33">
        <v>38.191865999999997</v>
      </c>
      <c r="N374" s="34">
        <v>38.002935999999998</v>
      </c>
      <c r="P374" s="33">
        <f>J374-L374</f>
        <v>-0.49186599999999459</v>
      </c>
      <c r="Q374">
        <f t="shared" si="37"/>
        <v>0.49186599999999459</v>
      </c>
      <c r="S374" s="33">
        <f t="shared" si="39"/>
        <v>-0.30293599999999543</v>
      </c>
      <c r="T374">
        <f t="shared" si="40"/>
        <v>0.30293599999999543</v>
      </c>
      <c r="V374">
        <f t="shared" si="38"/>
        <v>5.6573570000000046</v>
      </c>
      <c r="Z374">
        <v>37.799999999999997</v>
      </c>
    </row>
    <row r="375" spans="1:26" x14ac:dyDescent="0.3">
      <c r="A375">
        <v>12043</v>
      </c>
      <c r="B375">
        <v>33.761307000000002</v>
      </c>
      <c r="D375">
        <v>32.074336000000002</v>
      </c>
      <c r="E375" t="s">
        <v>3</v>
      </c>
      <c r="F375">
        <v>34.409999999999997</v>
      </c>
      <c r="G375" t="s">
        <v>3</v>
      </c>
      <c r="H375">
        <v>-272</v>
      </c>
      <c r="I375" t="s">
        <v>3</v>
      </c>
      <c r="J375">
        <f t="shared" si="42"/>
        <v>37.700000000000003</v>
      </c>
      <c r="L375" s="33">
        <v>38.193306999999997</v>
      </c>
      <c r="N375" s="34">
        <v>38.004376999999998</v>
      </c>
      <c r="P375" s="33">
        <f>J375-L375</f>
        <v>-0.49330699999999439</v>
      </c>
      <c r="Q375">
        <f t="shared" si="37"/>
        <v>0.49330699999999439</v>
      </c>
      <c r="S375" s="33">
        <f t="shared" si="39"/>
        <v>-0.30437699999999523</v>
      </c>
      <c r="T375">
        <f t="shared" si="40"/>
        <v>0.30437699999999523</v>
      </c>
      <c r="V375">
        <f t="shared" si="38"/>
        <v>5.6256640000000004</v>
      </c>
    </row>
    <row r="376" spans="1:26" x14ac:dyDescent="0.3">
      <c r="A376">
        <v>16057</v>
      </c>
      <c r="B376">
        <v>33.815294999999999</v>
      </c>
      <c r="D376">
        <v>32.168166999999997</v>
      </c>
      <c r="E376" t="s">
        <v>3</v>
      </c>
      <c r="F376">
        <v>34.44</v>
      </c>
      <c r="G376" t="s">
        <v>3</v>
      </c>
      <c r="H376">
        <v>-270</v>
      </c>
      <c r="I376" t="s">
        <v>3</v>
      </c>
      <c r="J376">
        <f t="shared" si="42"/>
        <v>37.700000000000003</v>
      </c>
      <c r="L376" s="33">
        <v>38.190548</v>
      </c>
      <c r="N376" s="34">
        <v>38.001618000000001</v>
      </c>
      <c r="P376" s="33">
        <f>J376-L376</f>
        <v>-0.49054799999999688</v>
      </c>
      <c r="Q376">
        <f t="shared" si="37"/>
        <v>0.49054799999999688</v>
      </c>
      <c r="S376" s="33">
        <f t="shared" si="39"/>
        <v>-0.30161799999999772</v>
      </c>
      <c r="T376">
        <f t="shared" si="40"/>
        <v>0.30161799999999772</v>
      </c>
      <c r="V376">
        <f t="shared" si="38"/>
        <v>5.531833000000006</v>
      </c>
    </row>
    <row r="377" spans="1:26" x14ac:dyDescent="0.3">
      <c r="A377">
        <v>20071</v>
      </c>
      <c r="B377">
        <v>33.846831000000002</v>
      </c>
      <c r="D377">
        <v>32.230271999999999</v>
      </c>
      <c r="E377" t="s">
        <v>3</v>
      </c>
      <c r="F377">
        <v>34.44</v>
      </c>
      <c r="G377" t="s">
        <v>3</v>
      </c>
      <c r="H377">
        <v>-268</v>
      </c>
      <c r="I377" t="s">
        <v>3</v>
      </c>
      <c r="J377">
        <f t="shared" si="42"/>
        <v>37.700000000000003</v>
      </c>
      <c r="L377" s="33">
        <v>38.186348000000002</v>
      </c>
      <c r="N377" s="34">
        <v>37.997418000000003</v>
      </c>
      <c r="P377" s="33">
        <f>J377-L377</f>
        <v>-0.48634799999999956</v>
      </c>
      <c r="Q377">
        <f t="shared" si="37"/>
        <v>0.48634799999999956</v>
      </c>
      <c r="S377" s="33">
        <f t="shared" si="39"/>
        <v>-0.2974180000000004</v>
      </c>
      <c r="T377">
        <f t="shared" si="40"/>
        <v>0.2974180000000004</v>
      </c>
      <c r="V377">
        <f t="shared" si="38"/>
        <v>5.4697280000000035</v>
      </c>
    </row>
    <row r="378" spans="1:26" x14ac:dyDescent="0.3">
      <c r="A378">
        <v>24085</v>
      </c>
      <c r="B378">
        <v>33.885021000000002</v>
      </c>
      <c r="D378">
        <v>32.292937999999999</v>
      </c>
      <c r="E378" t="s">
        <v>3</v>
      </c>
      <c r="F378">
        <v>34.47</v>
      </c>
      <c r="G378" t="s">
        <v>3</v>
      </c>
      <c r="H378">
        <v>-267</v>
      </c>
      <c r="I378" t="s">
        <v>3</v>
      </c>
      <c r="J378">
        <f t="shared" si="42"/>
        <v>37.700000000000003</v>
      </c>
      <c r="L378" s="33">
        <v>38.185689000000004</v>
      </c>
      <c r="N378" s="34">
        <v>37.996758999999997</v>
      </c>
      <c r="P378" s="33">
        <f>J378-L378</f>
        <v>-0.4856890000000007</v>
      </c>
      <c r="Q378">
        <f t="shared" si="37"/>
        <v>0.4856890000000007</v>
      </c>
      <c r="S378" s="33">
        <f t="shared" si="39"/>
        <v>-0.29675899999999444</v>
      </c>
      <c r="T378">
        <f t="shared" si="40"/>
        <v>0.29675899999999444</v>
      </c>
      <c r="V378">
        <f t="shared" si="38"/>
        <v>5.4070620000000034</v>
      </c>
    </row>
    <row r="379" spans="1:26" x14ac:dyDescent="0.3">
      <c r="A379">
        <v>28100</v>
      </c>
      <c r="B379">
        <v>33.916533999999999</v>
      </c>
      <c r="D379">
        <v>32.354965</v>
      </c>
      <c r="E379" t="s">
        <v>3</v>
      </c>
      <c r="F379">
        <v>34.47</v>
      </c>
      <c r="G379" t="s">
        <v>3</v>
      </c>
      <c r="H379">
        <v>-265</v>
      </c>
      <c r="I379" t="s">
        <v>3</v>
      </c>
      <c r="J379">
        <f t="shared" si="42"/>
        <v>37.700000000000003</v>
      </c>
      <c r="L379" s="33">
        <v>38.181488999999999</v>
      </c>
      <c r="N379" s="34">
        <v>37.992559</v>
      </c>
      <c r="P379" s="33">
        <f>J379-L379</f>
        <v>-0.48148899999999628</v>
      </c>
      <c r="Q379">
        <f t="shared" si="37"/>
        <v>0.48148899999999628</v>
      </c>
      <c r="S379" s="33">
        <f t="shared" si="39"/>
        <v>-0.29255899999999713</v>
      </c>
      <c r="T379">
        <f t="shared" si="40"/>
        <v>0.29255899999999713</v>
      </c>
      <c r="V379">
        <f t="shared" si="38"/>
        <v>5.3450350000000029</v>
      </c>
    </row>
    <row r="380" spans="1:26" x14ac:dyDescent="0.3">
      <c r="A380">
        <v>32114</v>
      </c>
      <c r="B380">
        <v>33.948036999999999</v>
      </c>
      <c r="D380">
        <v>32.416955000000002</v>
      </c>
      <c r="E380" t="s">
        <v>3</v>
      </c>
      <c r="F380">
        <v>34.47</v>
      </c>
      <c r="G380" t="s">
        <v>3</v>
      </c>
      <c r="H380">
        <v>-263</v>
      </c>
      <c r="I380" t="s">
        <v>3</v>
      </c>
      <c r="J380">
        <f t="shared" si="42"/>
        <v>37.700000000000003</v>
      </c>
      <c r="L380" s="33">
        <v>38.177289000000002</v>
      </c>
      <c r="N380" s="34">
        <v>37.988359000000003</v>
      </c>
      <c r="P380" s="33">
        <f>J380-L380</f>
        <v>-0.47728899999999896</v>
      </c>
      <c r="Q380">
        <f t="shared" si="37"/>
        <v>0.47728899999999896</v>
      </c>
      <c r="S380" s="33">
        <f t="shared" si="39"/>
        <v>-0.28835899999999981</v>
      </c>
      <c r="T380">
        <f t="shared" si="40"/>
        <v>0.28835899999999981</v>
      </c>
      <c r="V380">
        <f t="shared" si="38"/>
        <v>5.2830450000000013</v>
      </c>
    </row>
    <row r="381" spans="1:26" x14ac:dyDescent="0.3">
      <c r="A381">
        <v>36128</v>
      </c>
      <c r="B381">
        <v>33.986193999999998</v>
      </c>
      <c r="D381">
        <v>32.479505000000003</v>
      </c>
      <c r="E381" t="s">
        <v>3</v>
      </c>
      <c r="F381">
        <v>34.5</v>
      </c>
      <c r="G381" t="s">
        <v>3</v>
      </c>
      <c r="H381">
        <v>-262</v>
      </c>
      <c r="I381" t="s">
        <v>3</v>
      </c>
      <c r="J381">
        <f t="shared" si="42"/>
        <v>37.700000000000003</v>
      </c>
      <c r="L381" s="33">
        <v>38.176628999999998</v>
      </c>
      <c r="N381" s="34">
        <v>37.987699999999997</v>
      </c>
      <c r="P381" s="33">
        <f>J381-L381</f>
        <v>-0.47662899999999553</v>
      </c>
      <c r="Q381">
        <f t="shared" si="37"/>
        <v>0.47662899999999553</v>
      </c>
      <c r="S381" s="33">
        <f t="shared" si="39"/>
        <v>-0.28769999999999385</v>
      </c>
      <c r="T381">
        <f t="shared" si="40"/>
        <v>0.28769999999999385</v>
      </c>
      <c r="V381">
        <f t="shared" si="38"/>
        <v>5.2204949999999997</v>
      </c>
    </row>
    <row r="382" spans="1:26" x14ac:dyDescent="0.3">
      <c r="A382">
        <v>40142</v>
      </c>
      <c r="B382">
        <v>34.001935000000003</v>
      </c>
      <c r="D382">
        <v>32.510466000000001</v>
      </c>
      <c r="E382" t="s">
        <v>3</v>
      </c>
      <c r="F382">
        <v>34.5</v>
      </c>
      <c r="G382" t="s">
        <v>3</v>
      </c>
      <c r="H382">
        <v>-261</v>
      </c>
      <c r="I382" t="s">
        <v>3</v>
      </c>
      <c r="J382">
        <f t="shared" si="42"/>
        <v>37.700000000000003</v>
      </c>
      <c r="L382" s="33">
        <v>38.174529</v>
      </c>
      <c r="N382" s="34">
        <v>37.985599999999998</v>
      </c>
      <c r="P382" s="33">
        <f>J382-L382</f>
        <v>-0.47452899999999687</v>
      </c>
      <c r="Q382">
        <f t="shared" si="37"/>
        <v>0.47452899999999687</v>
      </c>
      <c r="S382" s="33">
        <f t="shared" si="39"/>
        <v>-0.28559999999999519</v>
      </c>
      <c r="T382">
        <f t="shared" si="40"/>
        <v>0.28559999999999519</v>
      </c>
      <c r="V382">
        <f t="shared" si="38"/>
        <v>5.1895340000000019</v>
      </c>
    </row>
    <row r="383" spans="1:26" x14ac:dyDescent="0.3">
      <c r="A383">
        <v>44157</v>
      </c>
      <c r="B383">
        <v>34.017674</v>
      </c>
      <c r="D383">
        <v>32.541417000000003</v>
      </c>
      <c r="E383" t="s">
        <v>3</v>
      </c>
      <c r="F383">
        <v>34.5</v>
      </c>
      <c r="G383" t="s">
        <v>3</v>
      </c>
      <c r="H383">
        <v>-260</v>
      </c>
      <c r="I383" t="s">
        <v>3</v>
      </c>
      <c r="J383">
        <f t="shared" si="42"/>
        <v>37.700000000000003</v>
      </c>
      <c r="L383" s="33">
        <v>38.172429999999999</v>
      </c>
      <c r="N383" s="34">
        <v>37.983499999999999</v>
      </c>
      <c r="P383" s="33">
        <f>J383-L383</f>
        <v>-0.47242999999999569</v>
      </c>
      <c r="Q383">
        <f t="shared" si="37"/>
        <v>0.47242999999999569</v>
      </c>
      <c r="S383" s="33">
        <f t="shared" si="39"/>
        <v>-0.28349999999999653</v>
      </c>
      <c r="T383">
        <f t="shared" si="40"/>
        <v>0.28349999999999653</v>
      </c>
      <c r="V383">
        <f t="shared" si="38"/>
        <v>5.1585830000000001</v>
      </c>
    </row>
    <row r="384" spans="1:26" x14ac:dyDescent="0.3">
      <c r="A384">
        <v>48171</v>
      </c>
      <c r="B384">
        <v>34.033410000000003</v>
      </c>
      <c r="D384">
        <v>32.572358000000001</v>
      </c>
      <c r="E384" t="s">
        <v>3</v>
      </c>
      <c r="F384">
        <v>34.5</v>
      </c>
      <c r="G384" t="s">
        <v>3</v>
      </c>
      <c r="H384">
        <v>-259</v>
      </c>
      <c r="I384" t="s">
        <v>3</v>
      </c>
      <c r="J384">
        <f t="shared" si="42"/>
        <v>37.700000000000003</v>
      </c>
      <c r="L384" s="33">
        <v>38.17033</v>
      </c>
      <c r="N384" s="34">
        <v>37.981400000000001</v>
      </c>
      <c r="P384" s="33">
        <f>J384-L384</f>
        <v>-0.47032999999999703</v>
      </c>
      <c r="Q384">
        <f t="shared" si="37"/>
        <v>0.47032999999999703</v>
      </c>
      <c r="S384" s="33">
        <f t="shared" si="39"/>
        <v>-0.28139999999999787</v>
      </c>
      <c r="T384">
        <f t="shared" si="40"/>
        <v>0.28139999999999787</v>
      </c>
      <c r="V384">
        <f t="shared" si="38"/>
        <v>5.1276420000000016</v>
      </c>
    </row>
    <row r="385" spans="1:26" x14ac:dyDescent="0.3">
      <c r="A385">
        <v>52185</v>
      </c>
      <c r="B385">
        <v>34.071539999999999</v>
      </c>
      <c r="D385">
        <v>32.634813000000001</v>
      </c>
      <c r="E385" t="s">
        <v>3</v>
      </c>
      <c r="F385">
        <v>34.53</v>
      </c>
      <c r="G385" t="s">
        <v>3</v>
      </c>
      <c r="H385">
        <v>-258</v>
      </c>
      <c r="I385" t="s">
        <v>3</v>
      </c>
      <c r="J385">
        <f t="shared" si="42"/>
        <v>37.700000000000003</v>
      </c>
      <c r="L385" s="33">
        <v>38.169670000000004</v>
      </c>
      <c r="N385" s="34">
        <v>37.980739999999997</v>
      </c>
      <c r="P385" s="33">
        <f>J385-L385</f>
        <v>-0.4696700000000007</v>
      </c>
      <c r="Q385">
        <f t="shared" si="37"/>
        <v>0.4696700000000007</v>
      </c>
      <c r="S385" s="33">
        <f t="shared" si="39"/>
        <v>-0.28073999999999444</v>
      </c>
      <c r="T385">
        <f t="shared" si="40"/>
        <v>0.28073999999999444</v>
      </c>
      <c r="V385">
        <f t="shared" si="38"/>
        <v>5.0651870000000017</v>
      </c>
    </row>
    <row r="386" spans="1:26" s="4" customFormat="1" ht="15" thickBot="1" x14ac:dyDescent="0.35">
      <c r="A386" s="4">
        <v>56200</v>
      </c>
      <c r="B386" s="4">
        <v>34.071539999999999</v>
      </c>
      <c r="D386" s="4">
        <v>32.634813000000001</v>
      </c>
      <c r="E386" s="4" t="s">
        <v>3</v>
      </c>
      <c r="F386" s="4">
        <v>34.53</v>
      </c>
      <c r="G386" s="4" t="s">
        <v>3</v>
      </c>
      <c r="H386" s="4">
        <v>-258</v>
      </c>
      <c r="I386" s="4" t="s">
        <v>3</v>
      </c>
      <c r="J386" s="4">
        <f t="shared" si="42"/>
        <v>37.700000000000003</v>
      </c>
      <c r="L386" s="36">
        <v>38.169670000000004</v>
      </c>
      <c r="M386" s="36"/>
      <c r="N386" s="36">
        <v>37.980739999999997</v>
      </c>
      <c r="O386" s="34"/>
      <c r="P386" s="33">
        <f>J386-L386</f>
        <v>-0.4696700000000007</v>
      </c>
      <c r="Q386">
        <f t="shared" si="37"/>
        <v>0.4696700000000007</v>
      </c>
      <c r="R386"/>
      <c r="S386" s="33">
        <f t="shared" si="39"/>
        <v>-0.28073999999999444</v>
      </c>
      <c r="T386">
        <f t="shared" si="40"/>
        <v>0.28073999999999444</v>
      </c>
      <c r="U386"/>
      <c r="V386">
        <f t="shared" si="38"/>
        <v>5.0651870000000017</v>
      </c>
      <c r="W386"/>
      <c r="X386"/>
    </row>
    <row r="387" spans="1:26" s="1" customFormat="1" x14ac:dyDescent="0.3">
      <c r="J387" t="s">
        <v>23</v>
      </c>
      <c r="L387" s="33">
        <f>AVERAGE(L372:L386)</f>
        <v>38.182688400000004</v>
      </c>
      <c r="M387" s="34"/>
      <c r="N387" s="33">
        <f>AVERAGE(N372:N386)</f>
        <v>37.993758533333335</v>
      </c>
      <c r="O387" s="33"/>
      <c r="P387" s="33"/>
      <c r="Q387"/>
      <c r="R387"/>
      <c r="S387" s="33"/>
      <c r="T387"/>
      <c r="U387"/>
      <c r="V387" t="e">
        <f t="shared" si="38"/>
        <v>#VALUE!</v>
      </c>
      <c r="W387"/>
      <c r="X387"/>
    </row>
    <row r="388" spans="1:26" s="1" customFormat="1" x14ac:dyDescent="0.3">
      <c r="J388" t="s">
        <v>51</v>
      </c>
      <c r="L388" s="33">
        <f>(STDEV(L372:L386))/(SQRT(COUNT(L372:L386)))</f>
        <v>2.8159267708955252E-3</v>
      </c>
      <c r="M388" s="34"/>
      <c r="N388" s="33">
        <f>(STDEV(N372:N386))/(SQRT(COUNT(N372:N386)))</f>
        <v>2.815902727396511E-3</v>
      </c>
      <c r="O388" s="33"/>
      <c r="P388" s="33"/>
      <c r="Q388"/>
      <c r="R388"/>
      <c r="S388" s="33"/>
      <c r="T388"/>
      <c r="U388"/>
      <c r="V388" t="e">
        <f t="shared" ref="V388:V451" si="43">J388-D388</f>
        <v>#VALUE!</v>
      </c>
      <c r="W388"/>
      <c r="X388"/>
    </row>
    <row r="389" spans="1:26" x14ac:dyDescent="0.3">
      <c r="P389" s="33"/>
      <c r="S389" s="33"/>
      <c r="V389">
        <f t="shared" si="43"/>
        <v>0</v>
      </c>
    </row>
    <row r="390" spans="1:26" x14ac:dyDescent="0.3">
      <c r="A390" t="s">
        <v>36</v>
      </c>
      <c r="P390" s="33"/>
      <c r="S390" s="33"/>
      <c r="V390">
        <f t="shared" si="43"/>
        <v>0</v>
      </c>
    </row>
    <row r="391" spans="1:26" x14ac:dyDescent="0.3">
      <c r="A391">
        <v>0</v>
      </c>
      <c r="B391">
        <v>31.988537000000001</v>
      </c>
      <c r="D391">
        <v>29.343402000000001</v>
      </c>
      <c r="E391" t="s">
        <v>3</v>
      </c>
      <c r="F391">
        <v>32.5</v>
      </c>
      <c r="G391" t="s">
        <v>3</v>
      </c>
      <c r="H391">
        <v>-294</v>
      </c>
      <c r="I391" t="s">
        <v>3</v>
      </c>
      <c r="J391">
        <f>AVERAGE($Z$392:$Z$393)</f>
        <v>38.049999999999997</v>
      </c>
      <c r="L391" s="33">
        <v>38.147770000000001</v>
      </c>
      <c r="P391" s="33">
        <f>J391-L391</f>
        <v>-9.7770000000004131E-2</v>
      </c>
      <c r="Q391">
        <f t="shared" ref="Q391:Q451" si="44">ABS(P391)</f>
        <v>9.7770000000004131E-2</v>
      </c>
      <c r="S391" s="33"/>
      <c r="V391">
        <f t="shared" si="43"/>
        <v>8.7065979999999961</v>
      </c>
      <c r="Z391">
        <v>37.299999999999997</v>
      </c>
    </row>
    <row r="392" spans="1:26" x14ac:dyDescent="0.3">
      <c r="A392">
        <v>4015</v>
      </c>
      <c r="B392">
        <v>32.306392000000002</v>
      </c>
      <c r="D392">
        <v>29.950247000000001</v>
      </c>
      <c r="E392" t="s">
        <v>3</v>
      </c>
      <c r="F392">
        <v>32.56</v>
      </c>
      <c r="G392" t="s">
        <v>3</v>
      </c>
      <c r="H392">
        <v>-277</v>
      </c>
      <c r="I392" t="s">
        <v>3</v>
      </c>
      <c r="J392">
        <f t="shared" ref="J392:J406" si="45">AVERAGE($Z$392:$Z$393)</f>
        <v>38.049999999999997</v>
      </c>
      <c r="L392" s="33">
        <v>38.114950999999998</v>
      </c>
      <c r="P392" s="33">
        <f>J392-L392</f>
        <v>-6.4951000000000647E-2</v>
      </c>
      <c r="Q392">
        <f t="shared" si="44"/>
        <v>6.4951000000000647E-2</v>
      </c>
      <c r="S392" s="33"/>
      <c r="V392">
        <f t="shared" si="43"/>
        <v>8.0997529999999962</v>
      </c>
      <c r="Z392">
        <v>38.1</v>
      </c>
    </row>
    <row r="393" spans="1:26" x14ac:dyDescent="0.3">
      <c r="A393">
        <v>8029</v>
      </c>
      <c r="B393">
        <v>32.857024000000003</v>
      </c>
      <c r="D393">
        <v>31.026346</v>
      </c>
      <c r="E393" t="s">
        <v>3</v>
      </c>
      <c r="F393">
        <v>32.590000000000003</v>
      </c>
      <c r="G393" t="s">
        <v>3</v>
      </c>
      <c r="H393">
        <v>-244</v>
      </c>
      <c r="I393" t="s">
        <v>3</v>
      </c>
      <c r="J393">
        <f t="shared" si="45"/>
        <v>38.049999999999997</v>
      </c>
      <c r="L393" s="33">
        <v>38.047091999999999</v>
      </c>
      <c r="P393" s="33">
        <f>J393-L393</f>
        <v>2.9079999999979123E-3</v>
      </c>
      <c r="Q393">
        <f t="shared" si="44"/>
        <v>2.9079999999979123E-3</v>
      </c>
      <c r="S393" s="33"/>
      <c r="V393">
        <f t="shared" si="43"/>
        <v>7.023653999999997</v>
      </c>
      <c r="Z393">
        <v>38</v>
      </c>
    </row>
    <row r="394" spans="1:26" x14ac:dyDescent="0.3">
      <c r="A394">
        <v>12043</v>
      </c>
      <c r="B394">
        <v>33.020107000000003</v>
      </c>
      <c r="D394">
        <v>31.320281000000001</v>
      </c>
      <c r="E394" t="s">
        <v>3</v>
      </c>
      <c r="F394">
        <v>32.659999999999997</v>
      </c>
      <c r="G394" t="s">
        <v>3</v>
      </c>
      <c r="H394">
        <v>-237</v>
      </c>
      <c r="I394" t="s">
        <v>3</v>
      </c>
      <c r="J394">
        <f t="shared" si="45"/>
        <v>38.049999999999997</v>
      </c>
      <c r="L394" s="33">
        <v>38.035753999999997</v>
      </c>
      <c r="P394" s="33">
        <f>J394-L394</f>
        <v>1.4245999999999981E-2</v>
      </c>
      <c r="Q394">
        <f t="shared" si="44"/>
        <v>1.4245999999999981E-2</v>
      </c>
      <c r="S394" s="33"/>
      <c r="V394">
        <f t="shared" si="43"/>
        <v>6.7297189999999958</v>
      </c>
    </row>
    <row r="395" spans="1:26" x14ac:dyDescent="0.3">
      <c r="A395">
        <v>16058</v>
      </c>
      <c r="B395">
        <v>33.137715999999998</v>
      </c>
      <c r="D395">
        <v>31.539967999999998</v>
      </c>
      <c r="E395" t="s">
        <v>3</v>
      </c>
      <c r="F395">
        <v>32.69</v>
      </c>
      <c r="G395" t="s">
        <v>3</v>
      </c>
      <c r="H395">
        <v>-231</v>
      </c>
      <c r="I395" t="s">
        <v>3</v>
      </c>
      <c r="J395">
        <f t="shared" si="45"/>
        <v>38.049999999999997</v>
      </c>
      <c r="L395" s="33">
        <v>38.024594999999998</v>
      </c>
      <c r="P395" s="33">
        <f>J395-L395</f>
        <v>2.5404999999999234E-2</v>
      </c>
      <c r="Q395">
        <f t="shared" si="44"/>
        <v>2.5404999999999234E-2</v>
      </c>
      <c r="S395" s="33"/>
      <c r="V395">
        <f t="shared" si="43"/>
        <v>6.5100319999999989</v>
      </c>
    </row>
    <row r="396" spans="1:26" x14ac:dyDescent="0.3">
      <c r="A396">
        <v>20073</v>
      </c>
      <c r="B396">
        <v>33.271095000000003</v>
      </c>
      <c r="D396">
        <v>31.790412</v>
      </c>
      <c r="E396" t="s">
        <v>3</v>
      </c>
      <c r="F396">
        <v>32.72</v>
      </c>
      <c r="G396" t="s">
        <v>3</v>
      </c>
      <c r="H396">
        <v>-224</v>
      </c>
      <c r="I396" t="s">
        <v>3</v>
      </c>
      <c r="J396">
        <f t="shared" si="45"/>
        <v>38.049999999999997</v>
      </c>
      <c r="L396" s="33">
        <v>38.011336</v>
      </c>
      <c r="P396" s="33">
        <f>J396-L396</f>
        <v>3.8663999999997145E-2</v>
      </c>
      <c r="Q396">
        <f t="shared" si="44"/>
        <v>3.8663999999997145E-2</v>
      </c>
      <c r="S396" s="33"/>
      <c r="V396">
        <f t="shared" si="43"/>
        <v>6.2595879999999973</v>
      </c>
    </row>
    <row r="397" spans="1:26" x14ac:dyDescent="0.3">
      <c r="A397">
        <v>24087</v>
      </c>
      <c r="B397">
        <v>33.378588999999998</v>
      </c>
      <c r="D397">
        <v>31.978164</v>
      </c>
      <c r="E397" t="s">
        <v>3</v>
      </c>
      <c r="F397">
        <v>32.78</v>
      </c>
      <c r="G397" t="s">
        <v>3</v>
      </c>
      <c r="H397">
        <v>-220</v>
      </c>
      <c r="I397" t="s">
        <v>3</v>
      </c>
      <c r="J397">
        <f t="shared" si="45"/>
        <v>38.049999999999997</v>
      </c>
      <c r="L397" s="33">
        <v>38.005817999999998</v>
      </c>
      <c r="P397" s="33">
        <f>J397-L397</f>
        <v>4.4181999999999277E-2</v>
      </c>
      <c r="Q397">
        <f t="shared" si="44"/>
        <v>4.4181999999999277E-2</v>
      </c>
      <c r="S397" s="33"/>
      <c r="V397">
        <f t="shared" si="43"/>
        <v>6.0718359999999976</v>
      </c>
    </row>
    <row r="398" spans="1:26" x14ac:dyDescent="0.3">
      <c r="A398">
        <v>28101</v>
      </c>
      <c r="B398">
        <v>33.384661999999999</v>
      </c>
      <c r="D398">
        <v>31.978435000000001</v>
      </c>
      <c r="E398" t="s">
        <v>3</v>
      </c>
      <c r="F398">
        <v>32.81</v>
      </c>
      <c r="G398" t="s">
        <v>3</v>
      </c>
      <c r="H398">
        <v>-221</v>
      </c>
      <c r="I398" t="s">
        <v>3</v>
      </c>
      <c r="J398">
        <f t="shared" si="45"/>
        <v>38.049999999999997</v>
      </c>
      <c r="L398" s="33">
        <v>38.009359000000003</v>
      </c>
      <c r="P398" s="33">
        <f>J398-L398</f>
        <v>4.064099999999371E-2</v>
      </c>
      <c r="Q398">
        <f t="shared" si="44"/>
        <v>4.064099999999371E-2</v>
      </c>
      <c r="S398" s="33"/>
      <c r="V398">
        <f t="shared" si="43"/>
        <v>6.0715649999999961</v>
      </c>
    </row>
    <row r="399" spans="1:26" x14ac:dyDescent="0.3">
      <c r="A399">
        <v>32116</v>
      </c>
      <c r="B399">
        <v>33.406627</v>
      </c>
      <c r="D399">
        <v>32.009878999999998</v>
      </c>
      <c r="E399" t="s">
        <v>3</v>
      </c>
      <c r="F399">
        <v>32.840000000000003</v>
      </c>
      <c r="G399" t="s">
        <v>3</v>
      </c>
      <c r="H399">
        <v>-221</v>
      </c>
      <c r="I399" t="s">
        <v>3</v>
      </c>
      <c r="J399">
        <f t="shared" si="45"/>
        <v>38.049999999999997</v>
      </c>
      <c r="L399" s="33">
        <v>38.010800000000003</v>
      </c>
      <c r="P399" s="33">
        <f>J399-L399</f>
        <v>3.9199999999993906E-2</v>
      </c>
      <c r="Q399">
        <f t="shared" si="44"/>
        <v>3.9199999999993906E-2</v>
      </c>
      <c r="S399" s="33"/>
      <c r="V399">
        <f t="shared" si="43"/>
        <v>6.0401209999999992</v>
      </c>
    </row>
    <row r="400" spans="1:26" x14ac:dyDescent="0.3">
      <c r="A400">
        <v>36131</v>
      </c>
      <c r="B400">
        <v>33.483531999999997</v>
      </c>
      <c r="D400">
        <v>32.145197000000003</v>
      </c>
      <c r="E400" t="s">
        <v>3</v>
      </c>
      <c r="F400">
        <v>32.880000000000003</v>
      </c>
      <c r="G400" t="s">
        <v>3</v>
      </c>
      <c r="H400">
        <v>-218</v>
      </c>
      <c r="I400" t="s">
        <v>3</v>
      </c>
      <c r="J400">
        <f t="shared" si="45"/>
        <v>38.049999999999997</v>
      </c>
      <c r="L400" s="33">
        <v>38.006421000000003</v>
      </c>
      <c r="P400" s="33">
        <f>J400-L400</f>
        <v>4.3578999999994039E-2</v>
      </c>
      <c r="Q400">
        <f t="shared" si="44"/>
        <v>4.3578999999994039E-2</v>
      </c>
      <c r="S400" s="33"/>
      <c r="V400">
        <f t="shared" si="43"/>
        <v>5.904802999999994</v>
      </c>
    </row>
    <row r="401" spans="1:26" x14ac:dyDescent="0.3">
      <c r="A401">
        <v>40129</v>
      </c>
      <c r="B401">
        <v>33.606724</v>
      </c>
      <c r="D401">
        <v>32.363363</v>
      </c>
      <c r="E401" t="s">
        <v>3</v>
      </c>
      <c r="F401">
        <v>32.94</v>
      </c>
      <c r="G401" t="s">
        <v>3</v>
      </c>
      <c r="H401">
        <v>-213</v>
      </c>
      <c r="I401" t="s">
        <v>3</v>
      </c>
      <c r="J401">
        <f t="shared" si="45"/>
        <v>38.049999999999997</v>
      </c>
      <c r="L401" s="33">
        <v>37.998803000000002</v>
      </c>
      <c r="P401" s="33">
        <f>J401-L401</f>
        <v>5.119699999999483E-2</v>
      </c>
      <c r="Q401">
        <f t="shared" si="44"/>
        <v>5.119699999999483E-2</v>
      </c>
      <c r="S401" s="33"/>
      <c r="V401">
        <f t="shared" si="43"/>
        <v>5.6866369999999975</v>
      </c>
    </row>
    <row r="402" spans="1:26" x14ac:dyDescent="0.3">
      <c r="A402">
        <v>44144</v>
      </c>
      <c r="B402">
        <v>33.692022999999999</v>
      </c>
      <c r="D402">
        <v>32.518783999999997</v>
      </c>
      <c r="E402" t="s">
        <v>3</v>
      </c>
      <c r="F402">
        <v>32.97</v>
      </c>
      <c r="G402" t="s">
        <v>3</v>
      </c>
      <c r="H402">
        <v>-209</v>
      </c>
      <c r="I402" t="s">
        <v>3</v>
      </c>
      <c r="J402">
        <f t="shared" si="45"/>
        <v>38.049999999999997</v>
      </c>
      <c r="L402" s="33">
        <v>37.991844</v>
      </c>
      <c r="P402" s="33">
        <f>J402-L402</f>
        <v>5.8155999999996766E-2</v>
      </c>
      <c r="Q402">
        <f t="shared" si="44"/>
        <v>5.8155999999996766E-2</v>
      </c>
      <c r="S402" s="33"/>
      <c r="V402">
        <f t="shared" si="43"/>
        <v>5.5312160000000006</v>
      </c>
    </row>
    <row r="403" spans="1:26" x14ac:dyDescent="0.3">
      <c r="A403">
        <v>48158</v>
      </c>
      <c r="B403">
        <v>33.761434000000001</v>
      </c>
      <c r="D403">
        <v>32.643006</v>
      </c>
      <c r="E403" t="s">
        <v>3</v>
      </c>
      <c r="F403">
        <v>33</v>
      </c>
      <c r="G403" t="s">
        <v>3</v>
      </c>
      <c r="H403">
        <v>-206</v>
      </c>
      <c r="I403" t="s">
        <v>3</v>
      </c>
      <c r="J403">
        <f t="shared" si="45"/>
        <v>38.049999999999997</v>
      </c>
      <c r="L403" s="33">
        <v>37.986984</v>
      </c>
      <c r="P403" s="33">
        <f>J403-L403</f>
        <v>6.3015999999997518E-2</v>
      </c>
      <c r="Q403">
        <f t="shared" si="44"/>
        <v>6.3015999999997518E-2</v>
      </c>
      <c r="S403" s="33"/>
      <c r="V403">
        <f t="shared" si="43"/>
        <v>5.4069939999999974</v>
      </c>
    </row>
    <row r="404" spans="1:26" x14ac:dyDescent="0.3">
      <c r="A404">
        <v>52173</v>
      </c>
      <c r="B404">
        <v>33.814993000000001</v>
      </c>
      <c r="D404">
        <v>32.736145</v>
      </c>
      <c r="E404" t="s">
        <v>3</v>
      </c>
      <c r="F404">
        <v>33.03</v>
      </c>
      <c r="G404" t="s">
        <v>3</v>
      </c>
      <c r="H404">
        <v>-204</v>
      </c>
      <c r="I404" t="s">
        <v>3</v>
      </c>
      <c r="J404">
        <f t="shared" si="45"/>
        <v>38.049999999999997</v>
      </c>
      <c r="L404" s="33">
        <v>37.984225000000002</v>
      </c>
      <c r="P404" s="33">
        <f>J404-L404</f>
        <v>6.5774999999995032E-2</v>
      </c>
      <c r="Q404">
        <f t="shared" si="44"/>
        <v>6.5774999999995032E-2</v>
      </c>
      <c r="S404" s="33"/>
      <c r="V404">
        <f t="shared" si="43"/>
        <v>5.3138549999999967</v>
      </c>
    </row>
    <row r="405" spans="1:26" x14ac:dyDescent="0.3">
      <c r="A405">
        <v>56187</v>
      </c>
      <c r="B405">
        <v>33.884331000000003</v>
      </c>
      <c r="D405">
        <v>32.860100000000003</v>
      </c>
      <c r="E405" t="s">
        <v>3</v>
      </c>
      <c r="F405">
        <v>33.06</v>
      </c>
      <c r="G405" t="s">
        <v>3</v>
      </c>
      <c r="H405">
        <v>-201</v>
      </c>
      <c r="I405" t="s">
        <v>3</v>
      </c>
      <c r="J405">
        <f t="shared" si="45"/>
        <v>38.049999999999997</v>
      </c>
      <c r="L405" s="33">
        <v>37.979365999999999</v>
      </c>
      <c r="P405" s="33">
        <f>J405-L405</f>
        <v>7.0633999999998309E-2</v>
      </c>
      <c r="Q405">
        <f t="shared" si="44"/>
        <v>7.0633999999998309E-2</v>
      </c>
      <c r="S405" s="33"/>
      <c r="V405">
        <f t="shared" si="43"/>
        <v>5.1898999999999944</v>
      </c>
    </row>
    <row r="406" spans="1:26" s="32" customFormat="1" x14ac:dyDescent="0.3">
      <c r="A406" s="32">
        <v>60202</v>
      </c>
      <c r="B406" s="32">
        <v>33.953626</v>
      </c>
      <c r="D406" s="32">
        <v>32.983902999999998</v>
      </c>
      <c r="E406" s="32" t="s">
        <v>3</v>
      </c>
      <c r="F406" s="32">
        <v>33.090000000000003</v>
      </c>
      <c r="G406" s="32" t="s">
        <v>3</v>
      </c>
      <c r="H406" s="32">
        <v>-198</v>
      </c>
      <c r="I406" s="32" t="s">
        <v>3</v>
      </c>
      <c r="J406" s="32">
        <f t="shared" si="45"/>
        <v>38.049999999999997</v>
      </c>
      <c r="L406" s="35">
        <v>37.974507000000003</v>
      </c>
      <c r="M406" s="35"/>
      <c r="N406" s="35"/>
      <c r="O406" s="34"/>
      <c r="P406" s="33">
        <f>J406-L406</f>
        <v>7.5492999999994481E-2</v>
      </c>
      <c r="Q406">
        <f t="shared" si="44"/>
        <v>7.5492999999994481E-2</v>
      </c>
      <c r="R406"/>
      <c r="S406" s="33"/>
      <c r="T406"/>
      <c r="U406"/>
      <c r="V406">
        <f t="shared" si="43"/>
        <v>5.0660969999999992</v>
      </c>
      <c r="W406"/>
      <c r="X406"/>
    </row>
    <row r="407" spans="1:26" x14ac:dyDescent="0.3">
      <c r="J407" t="s">
        <v>23</v>
      </c>
      <c r="L407" s="33">
        <f>AVERAGE(L391:L406)</f>
        <v>38.020601562500005</v>
      </c>
      <c r="P407" s="33"/>
      <c r="S407" s="33"/>
      <c r="V407" t="e">
        <f t="shared" si="43"/>
        <v>#VALUE!</v>
      </c>
    </row>
    <row r="408" spans="1:26" x14ac:dyDescent="0.3">
      <c r="J408" t="s">
        <v>51</v>
      </c>
      <c r="L408" s="33">
        <f>(STDEV(L391:L406))/(SQRT(COUNT(L391:L406)))</f>
        <v>1.1959919773967391E-2</v>
      </c>
      <c r="P408" s="33"/>
      <c r="S408" s="33"/>
      <c r="V408" t="e">
        <f t="shared" si="43"/>
        <v>#VALUE!</v>
      </c>
    </row>
    <row r="409" spans="1:26" x14ac:dyDescent="0.3">
      <c r="P409" s="33"/>
      <c r="S409" s="33"/>
      <c r="V409">
        <f t="shared" si="43"/>
        <v>0</v>
      </c>
    </row>
    <row r="410" spans="1:26" x14ac:dyDescent="0.3">
      <c r="A410" t="s">
        <v>37</v>
      </c>
      <c r="P410" s="33"/>
      <c r="S410" s="33"/>
      <c r="V410">
        <f t="shared" si="43"/>
        <v>0</v>
      </c>
    </row>
    <row r="411" spans="1:26" x14ac:dyDescent="0.3">
      <c r="A411">
        <v>0</v>
      </c>
      <c r="B411">
        <v>35.179321000000002</v>
      </c>
      <c r="D411">
        <v>35.049249000000003</v>
      </c>
      <c r="E411" t="s">
        <v>3</v>
      </c>
      <c r="F411">
        <v>33.909999999999997</v>
      </c>
      <c r="G411" t="s">
        <v>3</v>
      </c>
      <c r="H411">
        <v>-158</v>
      </c>
      <c r="I411" t="s">
        <v>3</v>
      </c>
      <c r="J411">
        <f>AVERAGE($Z$411:$Z$413)</f>
        <v>37.533333333333339</v>
      </c>
      <c r="L411" s="33">
        <v>37.929892000000002</v>
      </c>
      <c r="N411" s="34">
        <v>37.779290000000003</v>
      </c>
      <c r="P411" s="33">
        <f>J411-L411</f>
        <v>-0.39655866666666384</v>
      </c>
      <c r="Q411">
        <f t="shared" si="44"/>
        <v>0.39655866666666384</v>
      </c>
      <c r="S411" s="33">
        <f t="shared" ref="S411:S451" si="46">J411-N411</f>
        <v>-0.2459566666666646</v>
      </c>
      <c r="T411">
        <f t="shared" ref="T411:T465" si="47">ABS(S411)</f>
        <v>0.2459566666666646</v>
      </c>
      <c r="V411">
        <f t="shared" si="43"/>
        <v>2.4840843333333353</v>
      </c>
      <c r="Z411">
        <v>37.700000000000003</v>
      </c>
    </row>
    <row r="412" spans="1:26" x14ac:dyDescent="0.3">
      <c r="A412">
        <v>4014</v>
      </c>
      <c r="B412">
        <v>35.288303999999997</v>
      </c>
      <c r="D412">
        <v>35.260539999999999</v>
      </c>
      <c r="E412" t="s">
        <v>3</v>
      </c>
      <c r="F412">
        <v>33.909999999999997</v>
      </c>
      <c r="G412" t="s">
        <v>3</v>
      </c>
      <c r="H412">
        <v>-151</v>
      </c>
      <c r="I412" t="s">
        <v>3</v>
      </c>
      <c r="J412">
        <f t="shared" ref="J412:J426" si="48">AVERAGE($Z$411:$Z$413)</f>
        <v>37.533333333333339</v>
      </c>
      <c r="L412" s="33">
        <v>37.915191999999998</v>
      </c>
      <c r="N412" s="34">
        <v>37.764589999999998</v>
      </c>
      <c r="P412" s="33">
        <f>J412-L412</f>
        <v>-0.38185866666665902</v>
      </c>
      <c r="Q412">
        <f t="shared" si="44"/>
        <v>0.38185866666665902</v>
      </c>
      <c r="S412" s="33">
        <f t="shared" si="46"/>
        <v>-0.23125666666665978</v>
      </c>
      <c r="T412">
        <f t="shared" si="47"/>
        <v>0.23125666666665978</v>
      </c>
      <c r="V412">
        <f t="shared" si="43"/>
        <v>2.2727933333333397</v>
      </c>
      <c r="Z412">
        <v>37.6</v>
      </c>
    </row>
    <row r="413" spans="1:26" x14ac:dyDescent="0.3">
      <c r="A413">
        <v>8029</v>
      </c>
      <c r="B413">
        <v>35.232340999999998</v>
      </c>
      <c r="D413">
        <v>35.140245</v>
      </c>
      <c r="E413" t="s">
        <v>3</v>
      </c>
      <c r="F413">
        <v>33.94</v>
      </c>
      <c r="G413" t="s">
        <v>3</v>
      </c>
      <c r="H413">
        <v>-156</v>
      </c>
      <c r="I413" t="s">
        <v>3</v>
      </c>
      <c r="J413">
        <f t="shared" si="48"/>
        <v>37.533333333333339</v>
      </c>
      <c r="L413" s="33">
        <v>37.927132999999998</v>
      </c>
      <c r="N413" s="34">
        <v>37.776530999999999</v>
      </c>
      <c r="P413" s="33">
        <f>J413-L413</f>
        <v>-0.39379966666665922</v>
      </c>
      <c r="Q413">
        <f t="shared" si="44"/>
        <v>0.39379966666665922</v>
      </c>
      <c r="S413" s="33">
        <f t="shared" si="46"/>
        <v>-0.24319766666665998</v>
      </c>
      <c r="T413">
        <f t="shared" si="47"/>
        <v>0.24319766666665998</v>
      </c>
      <c r="V413">
        <f t="shared" si="43"/>
        <v>2.3930883333333384</v>
      </c>
      <c r="Z413">
        <v>37.299999999999997</v>
      </c>
    </row>
    <row r="414" spans="1:26" x14ac:dyDescent="0.3">
      <c r="A414">
        <v>12043</v>
      </c>
      <c r="B414">
        <v>35.247908000000002</v>
      </c>
      <c r="D414">
        <v>35.170428000000001</v>
      </c>
      <c r="E414" t="s">
        <v>3</v>
      </c>
      <c r="F414">
        <v>33.94</v>
      </c>
      <c r="G414" t="s">
        <v>3</v>
      </c>
      <c r="H414">
        <v>-155</v>
      </c>
      <c r="I414" t="s">
        <v>3</v>
      </c>
      <c r="J414">
        <f t="shared" si="48"/>
        <v>37.533333333333339</v>
      </c>
      <c r="L414" s="33">
        <v>37.925032999999999</v>
      </c>
      <c r="N414" s="34">
        <v>37.774431</v>
      </c>
      <c r="P414" s="33">
        <f>J414-L414</f>
        <v>-0.39169966666666056</v>
      </c>
      <c r="Q414">
        <f t="shared" si="44"/>
        <v>0.39169966666666056</v>
      </c>
      <c r="S414" s="33">
        <f t="shared" si="46"/>
        <v>-0.24109766666666133</v>
      </c>
      <c r="T414">
        <f t="shared" si="47"/>
        <v>0.24109766666666133</v>
      </c>
      <c r="V414">
        <f t="shared" si="43"/>
        <v>2.3629053333333374</v>
      </c>
    </row>
    <row r="415" spans="1:26" x14ac:dyDescent="0.3">
      <c r="A415">
        <v>16058</v>
      </c>
      <c r="B415">
        <v>35.294595000000001</v>
      </c>
      <c r="D415">
        <v>35.260925</v>
      </c>
      <c r="E415" t="s">
        <v>3</v>
      </c>
      <c r="F415">
        <v>33.94</v>
      </c>
      <c r="G415" t="s">
        <v>3</v>
      </c>
      <c r="H415">
        <v>-152</v>
      </c>
      <c r="I415" t="s">
        <v>3</v>
      </c>
      <c r="J415">
        <f t="shared" si="48"/>
        <v>37.533333333333339</v>
      </c>
      <c r="L415" s="33">
        <v>37.918733000000003</v>
      </c>
      <c r="N415" s="34">
        <v>37.768130999999997</v>
      </c>
      <c r="P415" s="33">
        <f>J415-L415</f>
        <v>-0.38539966666666459</v>
      </c>
      <c r="Q415">
        <f t="shared" si="44"/>
        <v>0.38539966666666459</v>
      </c>
      <c r="S415" s="33">
        <f t="shared" si="46"/>
        <v>-0.23479766666665824</v>
      </c>
      <c r="T415">
        <f t="shared" si="47"/>
        <v>0.23479766666665824</v>
      </c>
      <c r="V415">
        <f t="shared" si="43"/>
        <v>2.2724083333333382</v>
      </c>
    </row>
    <row r="416" spans="1:26" x14ac:dyDescent="0.3">
      <c r="A416">
        <v>20072</v>
      </c>
      <c r="B416">
        <v>35.300897999999997</v>
      </c>
      <c r="D416">
        <v>35.261316999999998</v>
      </c>
      <c r="E416" t="s">
        <v>3</v>
      </c>
      <c r="F416">
        <v>33.97</v>
      </c>
      <c r="G416" t="s">
        <v>3</v>
      </c>
      <c r="H416">
        <v>-153</v>
      </c>
      <c r="I416" t="s">
        <v>3</v>
      </c>
      <c r="J416">
        <f t="shared" si="48"/>
        <v>37.533333333333339</v>
      </c>
      <c r="L416" s="33">
        <v>37.922274000000002</v>
      </c>
      <c r="N416" s="34">
        <v>37.771672000000002</v>
      </c>
      <c r="P416" s="33">
        <f>J416-L416</f>
        <v>-0.38894066666666305</v>
      </c>
      <c r="Q416">
        <f t="shared" si="44"/>
        <v>0.38894066666666305</v>
      </c>
      <c r="S416" s="33">
        <f t="shared" si="46"/>
        <v>-0.23833866666666381</v>
      </c>
      <c r="T416">
        <f t="shared" si="47"/>
        <v>0.23833866666666381</v>
      </c>
      <c r="V416">
        <f t="shared" si="43"/>
        <v>2.2720163333333403</v>
      </c>
    </row>
    <row r="417" spans="1:26" x14ac:dyDescent="0.3">
      <c r="A417">
        <v>24087</v>
      </c>
      <c r="B417">
        <v>35.269779</v>
      </c>
      <c r="D417">
        <v>35.200997000000001</v>
      </c>
      <c r="E417" t="s">
        <v>3</v>
      </c>
      <c r="F417">
        <v>33.97</v>
      </c>
      <c r="G417" t="s">
        <v>3</v>
      </c>
      <c r="H417">
        <v>-155</v>
      </c>
      <c r="I417" t="s">
        <v>3</v>
      </c>
      <c r="J417">
        <f t="shared" si="48"/>
        <v>37.533333333333339</v>
      </c>
      <c r="L417" s="33">
        <v>37.926473999999999</v>
      </c>
      <c r="N417" s="34">
        <v>37.775872</v>
      </c>
      <c r="P417" s="33">
        <f>J417-L417</f>
        <v>-0.39314066666666037</v>
      </c>
      <c r="Q417">
        <f t="shared" si="44"/>
        <v>0.39314066666666037</v>
      </c>
      <c r="S417" s="33">
        <f t="shared" si="46"/>
        <v>-0.24253866666666113</v>
      </c>
      <c r="T417">
        <f t="shared" si="47"/>
        <v>0.24253866666666113</v>
      </c>
      <c r="V417">
        <f t="shared" si="43"/>
        <v>2.3323363333333376</v>
      </c>
    </row>
    <row r="418" spans="1:26" x14ac:dyDescent="0.3">
      <c r="A418">
        <v>28086</v>
      </c>
      <c r="B418">
        <v>35.238650999999997</v>
      </c>
      <c r="D418">
        <v>35.140641000000002</v>
      </c>
      <c r="E418" t="s">
        <v>3</v>
      </c>
      <c r="F418">
        <v>33.97</v>
      </c>
      <c r="G418" t="s">
        <v>3</v>
      </c>
      <c r="H418">
        <v>-157</v>
      </c>
      <c r="I418" t="s">
        <v>3</v>
      </c>
      <c r="J418">
        <f t="shared" si="48"/>
        <v>37.533333333333339</v>
      </c>
      <c r="L418" s="33">
        <v>37.930674000000003</v>
      </c>
      <c r="N418" s="34">
        <v>37.780071999999997</v>
      </c>
      <c r="P418" s="33">
        <f>J418-L418</f>
        <v>-0.39734066666666479</v>
      </c>
      <c r="Q418">
        <f t="shared" si="44"/>
        <v>0.39734066666666479</v>
      </c>
      <c r="S418" s="33">
        <f t="shared" si="46"/>
        <v>-0.24673866666665845</v>
      </c>
      <c r="T418">
        <f t="shared" si="47"/>
        <v>0.24673866666665845</v>
      </c>
      <c r="V418">
        <f t="shared" si="43"/>
        <v>2.3926923333333363</v>
      </c>
    </row>
    <row r="419" spans="1:26" x14ac:dyDescent="0.3">
      <c r="A419">
        <v>32100</v>
      </c>
      <c r="B419">
        <v>35.244971999999997</v>
      </c>
      <c r="D419">
        <v>35.141043000000003</v>
      </c>
      <c r="E419" t="s">
        <v>3</v>
      </c>
      <c r="F419">
        <v>34</v>
      </c>
      <c r="G419" t="s">
        <v>3</v>
      </c>
      <c r="H419">
        <v>-158</v>
      </c>
      <c r="I419" t="s">
        <v>3</v>
      </c>
      <c r="J419">
        <f t="shared" si="48"/>
        <v>37.533333333333339</v>
      </c>
      <c r="L419" s="33">
        <v>37.934215000000002</v>
      </c>
      <c r="N419" s="34">
        <v>37.783613000000003</v>
      </c>
      <c r="P419" s="33">
        <f>J419-L419</f>
        <v>-0.40088166666666325</v>
      </c>
      <c r="Q419">
        <f t="shared" si="44"/>
        <v>0.40088166666666325</v>
      </c>
      <c r="S419" s="33">
        <f t="shared" si="46"/>
        <v>-0.25027966666666401</v>
      </c>
      <c r="T419">
        <f t="shared" si="47"/>
        <v>0.25027966666666401</v>
      </c>
      <c r="V419">
        <f t="shared" si="43"/>
        <v>2.3922903333333352</v>
      </c>
    </row>
    <row r="420" spans="1:26" x14ac:dyDescent="0.3">
      <c r="A420">
        <v>36114</v>
      </c>
      <c r="B420">
        <v>35.260534999999997</v>
      </c>
      <c r="D420">
        <v>35.171224000000002</v>
      </c>
      <c r="E420" t="s">
        <v>3</v>
      </c>
      <c r="F420">
        <v>34</v>
      </c>
      <c r="G420" t="s">
        <v>3</v>
      </c>
      <c r="H420">
        <v>-157</v>
      </c>
      <c r="I420" t="s">
        <v>3</v>
      </c>
      <c r="J420">
        <f t="shared" si="48"/>
        <v>37.533333333333339</v>
      </c>
      <c r="L420" s="33">
        <v>37.932115000000003</v>
      </c>
      <c r="N420" s="34">
        <v>37.781512999999997</v>
      </c>
      <c r="P420" s="33">
        <f>J420-L420</f>
        <v>-0.39878166666666459</v>
      </c>
      <c r="Q420">
        <f t="shared" si="44"/>
        <v>0.39878166666666459</v>
      </c>
      <c r="S420" s="33">
        <f t="shared" si="46"/>
        <v>-0.24817966666665825</v>
      </c>
      <c r="T420">
        <f t="shared" si="47"/>
        <v>0.24817966666665825</v>
      </c>
      <c r="V420">
        <f t="shared" si="43"/>
        <v>2.3621093333333363</v>
      </c>
    </row>
    <row r="421" spans="1:26" x14ac:dyDescent="0.3">
      <c r="A421">
        <v>40129</v>
      </c>
      <c r="B421">
        <v>35.276096000000003</v>
      </c>
      <c r="D421">
        <v>35.201397</v>
      </c>
      <c r="E421" t="s">
        <v>3</v>
      </c>
      <c r="F421">
        <v>34</v>
      </c>
      <c r="G421" t="s">
        <v>3</v>
      </c>
      <c r="H421">
        <v>-156</v>
      </c>
      <c r="I421" t="s">
        <v>3</v>
      </c>
      <c r="J421">
        <f t="shared" si="48"/>
        <v>37.533333333333339</v>
      </c>
      <c r="L421" s="33">
        <v>37.930014</v>
      </c>
      <c r="N421" s="34">
        <v>37.779412999999998</v>
      </c>
      <c r="P421" s="33">
        <f>J421-L421</f>
        <v>-0.39668066666666135</v>
      </c>
      <c r="Q421">
        <f t="shared" si="44"/>
        <v>0.39668066666666135</v>
      </c>
      <c r="S421" s="33">
        <f t="shared" si="46"/>
        <v>-0.24607966666665959</v>
      </c>
      <c r="T421">
        <f t="shared" si="47"/>
        <v>0.24607966666665959</v>
      </c>
      <c r="V421">
        <f t="shared" si="43"/>
        <v>2.3319363333333385</v>
      </c>
    </row>
    <row r="422" spans="1:26" x14ac:dyDescent="0.3">
      <c r="A422">
        <v>44144</v>
      </c>
      <c r="B422">
        <v>35.453422000000003</v>
      </c>
      <c r="D422">
        <v>35.533104000000002</v>
      </c>
      <c r="E422" t="s">
        <v>3</v>
      </c>
      <c r="F422">
        <v>34.03</v>
      </c>
      <c r="G422" t="s">
        <v>3</v>
      </c>
      <c r="H422">
        <v>-146</v>
      </c>
      <c r="I422" t="s">
        <v>3</v>
      </c>
      <c r="J422">
        <f t="shared" si="48"/>
        <v>37.533333333333339</v>
      </c>
      <c r="L422" s="33">
        <v>37.910454999999999</v>
      </c>
      <c r="N422" s="34">
        <v>37.759853999999997</v>
      </c>
      <c r="P422" s="33">
        <f>J422-L422</f>
        <v>-0.37712166666666036</v>
      </c>
      <c r="Q422">
        <f t="shared" si="44"/>
        <v>0.37712166666666036</v>
      </c>
      <c r="S422" s="33">
        <f t="shared" si="46"/>
        <v>-0.2265206666666586</v>
      </c>
      <c r="T422">
        <f t="shared" si="47"/>
        <v>0.2265206666666586</v>
      </c>
      <c r="V422">
        <f t="shared" si="43"/>
        <v>2.000229333333337</v>
      </c>
    </row>
    <row r="423" spans="1:26" x14ac:dyDescent="0.3">
      <c r="A423">
        <v>48158</v>
      </c>
      <c r="B423">
        <v>35.375731000000002</v>
      </c>
      <c r="D423">
        <v>35.382644999999997</v>
      </c>
      <c r="E423" t="s">
        <v>3</v>
      </c>
      <c r="F423">
        <v>34.03</v>
      </c>
      <c r="G423" t="s">
        <v>3</v>
      </c>
      <c r="H423">
        <v>-151</v>
      </c>
      <c r="I423" t="s">
        <v>3</v>
      </c>
      <c r="J423">
        <f t="shared" si="48"/>
        <v>37.533333333333339</v>
      </c>
      <c r="L423" s="33">
        <v>37.920954999999999</v>
      </c>
      <c r="N423" s="34">
        <v>37.770353999999998</v>
      </c>
      <c r="P423" s="33">
        <f>J423-L423</f>
        <v>-0.38762166666666076</v>
      </c>
      <c r="Q423">
        <f t="shared" si="44"/>
        <v>0.38762166666666076</v>
      </c>
      <c r="S423" s="33">
        <f t="shared" si="46"/>
        <v>-0.237020666666659</v>
      </c>
      <c r="T423">
        <f t="shared" si="47"/>
        <v>0.237020666666659</v>
      </c>
      <c r="V423">
        <f t="shared" si="43"/>
        <v>2.150688333333342</v>
      </c>
    </row>
    <row r="424" spans="1:26" x14ac:dyDescent="0.3">
      <c r="A424">
        <v>52173</v>
      </c>
      <c r="B424">
        <v>35.382058999999998</v>
      </c>
      <c r="D424">
        <v>35.383049999999997</v>
      </c>
      <c r="E424" t="s">
        <v>3</v>
      </c>
      <c r="F424">
        <v>34.06</v>
      </c>
      <c r="G424" t="s">
        <v>3</v>
      </c>
      <c r="H424">
        <v>-152</v>
      </c>
      <c r="I424" t="s">
        <v>3</v>
      </c>
      <c r="J424">
        <f t="shared" si="48"/>
        <v>37.533333333333339</v>
      </c>
      <c r="L424" s="33">
        <v>37.924495999999998</v>
      </c>
      <c r="N424" s="34">
        <v>37.773895000000003</v>
      </c>
      <c r="P424" s="33">
        <f>J424-L424</f>
        <v>-0.39116266666665922</v>
      </c>
      <c r="Q424">
        <f t="shared" si="44"/>
        <v>0.39116266666665922</v>
      </c>
      <c r="S424" s="33">
        <f t="shared" si="46"/>
        <v>-0.24056166666666456</v>
      </c>
      <c r="T424">
        <f t="shared" si="47"/>
        <v>0.24056166666666456</v>
      </c>
      <c r="V424">
        <f t="shared" si="43"/>
        <v>2.1502833333333413</v>
      </c>
    </row>
    <row r="425" spans="1:26" x14ac:dyDescent="0.3">
      <c r="A425">
        <v>56187</v>
      </c>
      <c r="B425">
        <v>35.397599999999997</v>
      </c>
      <c r="D425">
        <v>35.413159</v>
      </c>
      <c r="E425" t="s">
        <v>3</v>
      </c>
      <c r="F425">
        <v>34.06</v>
      </c>
      <c r="G425" t="s">
        <v>3</v>
      </c>
      <c r="H425">
        <v>-151</v>
      </c>
      <c r="I425" t="s">
        <v>3</v>
      </c>
      <c r="J425">
        <f t="shared" si="48"/>
        <v>37.533333333333339</v>
      </c>
      <c r="L425" s="33">
        <v>37.922395999999999</v>
      </c>
      <c r="N425" s="34">
        <v>37.771794999999997</v>
      </c>
      <c r="P425" s="33">
        <f>J425-L425</f>
        <v>-0.38906266666666056</v>
      </c>
      <c r="Q425">
        <f t="shared" si="44"/>
        <v>0.38906266666666056</v>
      </c>
      <c r="S425" s="33">
        <f t="shared" si="46"/>
        <v>-0.2384616666666588</v>
      </c>
      <c r="T425">
        <f t="shared" si="47"/>
        <v>0.2384616666666588</v>
      </c>
      <c r="V425">
        <f t="shared" si="43"/>
        <v>2.1201743333333383</v>
      </c>
    </row>
    <row r="426" spans="1:26" s="4" customFormat="1" ht="15" thickBot="1" x14ac:dyDescent="0.35">
      <c r="A426" s="4">
        <v>60202</v>
      </c>
      <c r="B426" s="4">
        <v>35.397599999999997</v>
      </c>
      <c r="D426" s="4">
        <v>35.413159</v>
      </c>
      <c r="E426" s="4" t="s">
        <v>3</v>
      </c>
      <c r="F426" s="4">
        <v>34.06</v>
      </c>
      <c r="G426" s="4" t="s">
        <v>3</v>
      </c>
      <c r="H426" s="4">
        <v>-151</v>
      </c>
      <c r="I426" s="4" t="s">
        <v>3</v>
      </c>
      <c r="J426" s="4">
        <f t="shared" si="48"/>
        <v>37.533333333333339</v>
      </c>
      <c r="L426" s="36">
        <v>37.922395999999999</v>
      </c>
      <c r="M426" s="36"/>
      <c r="N426" s="36">
        <v>37.771794999999997</v>
      </c>
      <c r="O426" s="34"/>
      <c r="P426" s="33">
        <f>J426-L426</f>
        <v>-0.38906266666666056</v>
      </c>
      <c r="Q426">
        <f t="shared" si="44"/>
        <v>0.38906266666666056</v>
      </c>
      <c r="R426"/>
      <c r="S426" s="33">
        <f t="shared" si="46"/>
        <v>-0.2384616666666588</v>
      </c>
      <c r="T426">
        <f t="shared" si="47"/>
        <v>0.2384616666666588</v>
      </c>
      <c r="U426"/>
      <c r="V426">
        <f t="shared" si="43"/>
        <v>2.1201743333333383</v>
      </c>
      <c r="W426"/>
      <c r="X426"/>
    </row>
    <row r="427" spans="1:26" s="1" customFormat="1" x14ac:dyDescent="0.3">
      <c r="J427" t="s">
        <v>23</v>
      </c>
      <c r="L427" s="33">
        <f>AVERAGE(L411:L426)</f>
        <v>37.924527937500002</v>
      </c>
      <c r="M427" s="34"/>
      <c r="N427" s="33">
        <f>AVERAGE(N411:N426)</f>
        <v>37.773926312500002</v>
      </c>
      <c r="O427" s="33"/>
      <c r="P427" s="33"/>
      <c r="Q427"/>
      <c r="R427"/>
      <c r="S427" s="33"/>
      <c r="T427"/>
      <c r="U427"/>
      <c r="V427" t="e">
        <f t="shared" si="43"/>
        <v>#VALUE!</v>
      </c>
      <c r="W427"/>
      <c r="X427"/>
    </row>
    <row r="428" spans="1:26" s="1" customFormat="1" x14ac:dyDescent="0.3">
      <c r="J428" t="s">
        <v>51</v>
      </c>
      <c r="L428" s="33">
        <f>(STDEV(L411:L426))/(SQRT(COUNT(L411:L426)))</f>
        <v>1.5871902308504126E-3</v>
      </c>
      <c r="M428" s="34"/>
      <c r="N428" s="33">
        <f>(STDEV(N411:N426))/(SQRT(COUNT(N411:N426)))</f>
        <v>1.5871470361385951E-3</v>
      </c>
      <c r="O428" s="33"/>
      <c r="P428" s="33"/>
      <c r="Q428"/>
      <c r="R428"/>
      <c r="S428" s="33"/>
      <c r="T428"/>
      <c r="U428"/>
      <c r="V428" t="e">
        <f t="shared" si="43"/>
        <v>#VALUE!</v>
      </c>
      <c r="W428"/>
      <c r="X428"/>
    </row>
    <row r="429" spans="1:26" x14ac:dyDescent="0.3">
      <c r="P429" s="33"/>
      <c r="S429" s="33"/>
      <c r="V429">
        <f t="shared" si="43"/>
        <v>0</v>
      </c>
    </row>
    <row r="430" spans="1:26" x14ac:dyDescent="0.3">
      <c r="A430" t="s">
        <v>16</v>
      </c>
      <c r="P430" s="33"/>
      <c r="S430" s="33"/>
      <c r="V430">
        <f t="shared" si="43"/>
        <v>0</v>
      </c>
    </row>
    <row r="431" spans="1:26" x14ac:dyDescent="0.3">
      <c r="A431">
        <v>0</v>
      </c>
      <c r="B431">
        <v>37.842422999999997</v>
      </c>
      <c r="D431">
        <v>39.738048999999997</v>
      </c>
      <c r="E431" t="s">
        <v>3</v>
      </c>
      <c r="F431">
        <v>35</v>
      </c>
      <c r="G431" t="s">
        <v>3</v>
      </c>
      <c r="H431">
        <v>-36</v>
      </c>
      <c r="I431" t="s">
        <v>3</v>
      </c>
      <c r="J431">
        <v>38</v>
      </c>
      <c r="L431" s="33">
        <v>37.726044999999999</v>
      </c>
      <c r="P431" s="33">
        <f>J431-L431</f>
        <v>0.27395500000000084</v>
      </c>
      <c r="Q431">
        <f t="shared" si="44"/>
        <v>0.27395500000000084</v>
      </c>
      <c r="S431" s="33"/>
      <c r="V431">
        <f t="shared" si="43"/>
        <v>-1.7380489999999966</v>
      </c>
      <c r="Z431">
        <v>37.6</v>
      </c>
    </row>
    <row r="432" spans="1:26" x14ac:dyDescent="0.3">
      <c r="A432">
        <v>4014</v>
      </c>
      <c r="B432">
        <v>37.879128000000001</v>
      </c>
      <c r="D432">
        <v>39.796165000000002</v>
      </c>
      <c r="E432" t="s">
        <v>3</v>
      </c>
      <c r="F432">
        <v>35.03</v>
      </c>
      <c r="G432" t="s">
        <v>3</v>
      </c>
      <c r="H432">
        <v>-35</v>
      </c>
      <c r="I432" t="s">
        <v>3</v>
      </c>
      <c r="J432">
        <v>38</v>
      </c>
      <c r="L432" s="33">
        <v>37.725385000000003</v>
      </c>
      <c r="P432" s="33">
        <f>J432-L432</f>
        <v>0.27461499999999717</v>
      </c>
      <c r="Q432">
        <f t="shared" si="44"/>
        <v>0.27461499999999717</v>
      </c>
      <c r="S432" s="33"/>
      <c r="V432">
        <f t="shared" si="43"/>
        <v>-1.796165000000002</v>
      </c>
      <c r="Z432">
        <v>38</v>
      </c>
    </row>
    <row r="433" spans="1:26" x14ac:dyDescent="0.3">
      <c r="A433">
        <v>8029</v>
      </c>
      <c r="B433">
        <v>37.848835000000001</v>
      </c>
      <c r="D433">
        <v>39.738492999999998</v>
      </c>
      <c r="E433" t="s">
        <v>3</v>
      </c>
      <c r="F433">
        <v>35.03</v>
      </c>
      <c r="G433" t="s">
        <v>3</v>
      </c>
      <c r="H433">
        <v>-37</v>
      </c>
      <c r="I433" t="s">
        <v>3</v>
      </c>
      <c r="J433">
        <v>38</v>
      </c>
      <c r="L433" s="33">
        <v>37.729585</v>
      </c>
      <c r="P433" s="33">
        <f>J433-L433</f>
        <v>0.27041499999999985</v>
      </c>
      <c r="Q433">
        <f t="shared" si="44"/>
        <v>0.27041499999999985</v>
      </c>
      <c r="S433" s="33"/>
      <c r="V433">
        <f t="shared" si="43"/>
        <v>-1.7384929999999983</v>
      </c>
      <c r="Z433">
        <v>38</v>
      </c>
    </row>
    <row r="434" spans="1:26" x14ac:dyDescent="0.3">
      <c r="A434">
        <v>12044</v>
      </c>
      <c r="B434">
        <v>37.833685000000003</v>
      </c>
      <c r="D434">
        <v>39.709645000000002</v>
      </c>
      <c r="E434" t="s">
        <v>3</v>
      </c>
      <c r="F434">
        <v>35.03</v>
      </c>
      <c r="G434" t="s">
        <v>3</v>
      </c>
      <c r="H434">
        <v>-38</v>
      </c>
      <c r="I434" t="s">
        <v>3</v>
      </c>
      <c r="J434">
        <v>38</v>
      </c>
      <c r="L434" s="33">
        <v>37.731684999999999</v>
      </c>
      <c r="P434" s="33">
        <f>J434-L434</f>
        <v>0.26831500000000119</v>
      </c>
      <c r="Q434">
        <f t="shared" si="44"/>
        <v>0.26831500000000119</v>
      </c>
      <c r="S434" s="33"/>
      <c r="V434">
        <f t="shared" si="43"/>
        <v>-1.7096450000000019</v>
      </c>
    </row>
    <row r="435" spans="1:26" x14ac:dyDescent="0.3">
      <c r="A435">
        <v>16058</v>
      </c>
      <c r="B435">
        <v>37.833685000000003</v>
      </c>
      <c r="D435">
        <v>39.709645000000002</v>
      </c>
      <c r="E435" t="s">
        <v>3</v>
      </c>
      <c r="F435">
        <v>35.03</v>
      </c>
      <c r="G435" t="s">
        <v>3</v>
      </c>
      <c r="H435">
        <v>-38</v>
      </c>
      <c r="I435" t="s">
        <v>3</v>
      </c>
      <c r="J435">
        <v>38</v>
      </c>
      <c r="L435" s="33">
        <v>37.731684999999999</v>
      </c>
      <c r="P435" s="33">
        <f>J435-L435</f>
        <v>0.26831500000000119</v>
      </c>
      <c r="Q435">
        <f t="shared" si="44"/>
        <v>0.26831500000000119</v>
      </c>
      <c r="S435" s="33"/>
      <c r="V435">
        <f t="shared" si="43"/>
        <v>-1.7096450000000019</v>
      </c>
    </row>
    <row r="436" spans="1:26" x14ac:dyDescent="0.3">
      <c r="A436">
        <v>20073</v>
      </c>
      <c r="B436">
        <v>37.863982999999998</v>
      </c>
      <c r="D436">
        <v>39.767333000000001</v>
      </c>
      <c r="E436" t="s">
        <v>3</v>
      </c>
      <c r="F436">
        <v>35.03</v>
      </c>
      <c r="G436" t="s">
        <v>3</v>
      </c>
      <c r="H436">
        <v>-36</v>
      </c>
      <c r="I436" t="s">
        <v>3</v>
      </c>
      <c r="J436">
        <v>38</v>
      </c>
      <c r="L436" s="33">
        <v>37.727485000000001</v>
      </c>
      <c r="P436" s="33">
        <f>J436-L436</f>
        <v>0.27251499999999851</v>
      </c>
      <c r="Q436">
        <f t="shared" si="44"/>
        <v>0.27251499999999851</v>
      </c>
      <c r="S436" s="33"/>
      <c r="V436">
        <f t="shared" si="43"/>
        <v>-1.7673330000000007</v>
      </c>
    </row>
    <row r="437" spans="1:26" x14ac:dyDescent="0.3">
      <c r="A437">
        <v>24087</v>
      </c>
      <c r="B437">
        <v>37.900688000000002</v>
      </c>
      <c r="D437">
        <v>39.825436000000003</v>
      </c>
      <c r="E437" t="s">
        <v>3</v>
      </c>
      <c r="F437">
        <v>35.06</v>
      </c>
      <c r="G437" t="s">
        <v>3</v>
      </c>
      <c r="H437">
        <v>-35</v>
      </c>
      <c r="I437" t="s">
        <v>3</v>
      </c>
      <c r="J437">
        <v>38</v>
      </c>
      <c r="L437" s="33">
        <v>37.726826000000003</v>
      </c>
      <c r="P437" s="33">
        <f>J437-L437</f>
        <v>0.27317399999999736</v>
      </c>
      <c r="Q437">
        <f t="shared" si="44"/>
        <v>0.27317399999999736</v>
      </c>
      <c r="S437" s="33"/>
      <c r="V437">
        <f t="shared" si="43"/>
        <v>-1.8254360000000034</v>
      </c>
    </row>
    <row r="438" spans="1:26" x14ac:dyDescent="0.3">
      <c r="A438">
        <v>28102</v>
      </c>
      <c r="B438">
        <v>37.885547000000003</v>
      </c>
      <c r="D438">
        <v>39.796613000000001</v>
      </c>
      <c r="E438" t="s">
        <v>3</v>
      </c>
      <c r="F438">
        <v>35.06</v>
      </c>
      <c r="G438" t="s">
        <v>3</v>
      </c>
      <c r="H438">
        <v>-36</v>
      </c>
      <c r="I438" t="s">
        <v>3</v>
      </c>
      <c r="J438">
        <v>38</v>
      </c>
      <c r="L438" s="33">
        <v>37.728926000000001</v>
      </c>
      <c r="P438" s="33">
        <f>J438-L438</f>
        <v>0.2710739999999987</v>
      </c>
      <c r="Q438">
        <f t="shared" si="44"/>
        <v>0.2710739999999987</v>
      </c>
      <c r="S438" s="33"/>
      <c r="V438">
        <f t="shared" si="43"/>
        <v>-1.7966130000000007</v>
      </c>
    </row>
    <row r="439" spans="1:26" x14ac:dyDescent="0.3">
      <c r="A439">
        <v>32116</v>
      </c>
      <c r="B439">
        <v>37.885547000000003</v>
      </c>
      <c r="D439">
        <v>39.796613000000001</v>
      </c>
      <c r="E439" t="s">
        <v>3</v>
      </c>
      <c r="F439">
        <v>35.06</v>
      </c>
      <c r="G439" t="s">
        <v>3</v>
      </c>
      <c r="H439">
        <v>-36</v>
      </c>
      <c r="I439" t="s">
        <v>3</v>
      </c>
      <c r="J439">
        <v>38</v>
      </c>
      <c r="L439" s="33">
        <v>37.728926000000001</v>
      </c>
      <c r="P439" s="33">
        <f>J439-L439</f>
        <v>0.2710739999999987</v>
      </c>
      <c r="Q439">
        <f t="shared" si="44"/>
        <v>0.2710739999999987</v>
      </c>
      <c r="S439" s="33"/>
      <c r="V439">
        <f t="shared" si="43"/>
        <v>-1.7966130000000007</v>
      </c>
    </row>
    <row r="440" spans="1:26" x14ac:dyDescent="0.3">
      <c r="A440">
        <v>36131</v>
      </c>
      <c r="B440">
        <v>37.891976999999997</v>
      </c>
      <c r="D440">
        <v>39.797068000000003</v>
      </c>
      <c r="E440" t="s">
        <v>3</v>
      </c>
      <c r="F440">
        <v>35.090000000000003</v>
      </c>
      <c r="G440" t="s">
        <v>3</v>
      </c>
      <c r="H440">
        <v>-37</v>
      </c>
      <c r="I440" t="s">
        <v>3</v>
      </c>
      <c r="J440">
        <v>38</v>
      </c>
      <c r="L440" s="33">
        <v>37.732467</v>
      </c>
      <c r="P440" s="33">
        <f>J440-L440</f>
        <v>0.26753300000000024</v>
      </c>
      <c r="Q440">
        <f t="shared" si="44"/>
        <v>0.26753300000000024</v>
      </c>
      <c r="S440" s="33"/>
      <c r="V440">
        <f t="shared" si="43"/>
        <v>-1.797068000000003</v>
      </c>
    </row>
    <row r="441" spans="1:26" x14ac:dyDescent="0.3">
      <c r="A441">
        <v>40145</v>
      </c>
      <c r="B441">
        <v>37.876835</v>
      </c>
      <c r="D441">
        <v>39.768237999999997</v>
      </c>
      <c r="E441" t="s">
        <v>3</v>
      </c>
      <c r="F441">
        <v>35.090000000000003</v>
      </c>
      <c r="G441" t="s">
        <v>3</v>
      </c>
      <c r="H441">
        <v>-38</v>
      </c>
      <c r="I441" t="s">
        <v>3</v>
      </c>
      <c r="J441">
        <v>38</v>
      </c>
      <c r="L441" s="33">
        <v>37.734566999999998</v>
      </c>
      <c r="P441" s="33">
        <f>J441-L441</f>
        <v>0.26543300000000158</v>
      </c>
      <c r="Q441">
        <f t="shared" si="44"/>
        <v>0.26543300000000158</v>
      </c>
      <c r="S441" s="33"/>
      <c r="V441">
        <f t="shared" si="43"/>
        <v>-1.7682379999999966</v>
      </c>
    </row>
    <row r="442" spans="1:26" x14ac:dyDescent="0.3">
      <c r="A442">
        <v>44160</v>
      </c>
      <c r="B442">
        <v>37.876835</v>
      </c>
      <c r="D442">
        <v>39.768237999999997</v>
      </c>
      <c r="E442" t="s">
        <v>3</v>
      </c>
      <c r="F442">
        <v>35.090000000000003</v>
      </c>
      <c r="G442" t="s">
        <v>3</v>
      </c>
      <c r="H442">
        <v>-38</v>
      </c>
      <c r="I442" t="s">
        <v>3</v>
      </c>
      <c r="J442">
        <v>38</v>
      </c>
      <c r="L442" s="33">
        <v>37.734566999999998</v>
      </c>
      <c r="P442" s="33">
        <f>J442-L442</f>
        <v>0.26543300000000158</v>
      </c>
      <c r="Q442">
        <f t="shared" si="44"/>
        <v>0.26543300000000158</v>
      </c>
      <c r="S442" s="33"/>
      <c r="V442">
        <f t="shared" si="43"/>
        <v>-1.7682379999999966</v>
      </c>
    </row>
    <row r="443" spans="1:26" x14ac:dyDescent="0.3">
      <c r="A443">
        <v>48175</v>
      </c>
      <c r="B443">
        <v>37.876835</v>
      </c>
      <c r="D443">
        <v>39.768237999999997</v>
      </c>
      <c r="E443" t="s">
        <v>3</v>
      </c>
      <c r="F443">
        <v>35.090000000000003</v>
      </c>
      <c r="G443" t="s">
        <v>3</v>
      </c>
      <c r="H443">
        <v>-38</v>
      </c>
      <c r="I443" t="s">
        <v>3</v>
      </c>
      <c r="J443">
        <v>38</v>
      </c>
      <c r="L443" s="33">
        <v>37.734566999999998</v>
      </c>
      <c r="P443" s="33">
        <f>J443-L443</f>
        <v>0.26543300000000158</v>
      </c>
      <c r="Q443">
        <f t="shared" si="44"/>
        <v>0.26543300000000158</v>
      </c>
      <c r="S443" s="33"/>
      <c r="V443">
        <f t="shared" si="43"/>
        <v>-1.7682379999999966</v>
      </c>
    </row>
    <row r="444" spans="1:26" x14ac:dyDescent="0.3">
      <c r="A444">
        <v>52189</v>
      </c>
      <c r="B444">
        <v>37.876835</v>
      </c>
      <c r="D444">
        <v>39.768237999999997</v>
      </c>
      <c r="E444" t="s">
        <v>3</v>
      </c>
      <c r="F444">
        <v>35.090000000000003</v>
      </c>
      <c r="G444" t="s">
        <v>3</v>
      </c>
      <c r="H444">
        <v>-38</v>
      </c>
      <c r="I444" t="s">
        <v>3</v>
      </c>
      <c r="J444">
        <v>38</v>
      </c>
      <c r="L444" s="33">
        <v>37.734566999999998</v>
      </c>
      <c r="P444" s="33">
        <f>J444-L444</f>
        <v>0.26543300000000158</v>
      </c>
      <c r="Q444">
        <f t="shared" si="44"/>
        <v>0.26543300000000158</v>
      </c>
      <c r="S444" s="33"/>
      <c r="V444">
        <f t="shared" si="43"/>
        <v>-1.7682379999999966</v>
      </c>
    </row>
    <row r="445" spans="1:26" x14ac:dyDescent="0.3">
      <c r="A445">
        <v>56203</v>
      </c>
      <c r="B445">
        <v>37.890473</v>
      </c>
      <c r="D445">
        <v>39.778464</v>
      </c>
      <c r="E445" t="s">
        <v>3</v>
      </c>
      <c r="F445">
        <v>35.130000000000003</v>
      </c>
      <c r="G445" t="s">
        <v>3</v>
      </c>
      <c r="H445">
        <v>-39</v>
      </c>
      <c r="I445" t="s">
        <v>3</v>
      </c>
      <c r="J445">
        <v>38</v>
      </c>
      <c r="L445" s="33">
        <v>37.738588</v>
      </c>
      <c r="P445" s="33">
        <f>J445-L445</f>
        <v>0.26141199999999998</v>
      </c>
      <c r="Q445">
        <f t="shared" si="44"/>
        <v>0.26141199999999998</v>
      </c>
      <c r="S445" s="33"/>
      <c r="V445">
        <f t="shared" si="43"/>
        <v>-1.7784639999999996</v>
      </c>
    </row>
    <row r="446" spans="1:26" s="32" customFormat="1" x14ac:dyDescent="0.3">
      <c r="A446" s="32">
        <v>60218</v>
      </c>
      <c r="B446" s="32">
        <v>37.890473</v>
      </c>
      <c r="D446" s="32">
        <v>39.778464</v>
      </c>
      <c r="E446" s="32" t="s">
        <v>3</v>
      </c>
      <c r="F446" s="32">
        <v>35.130000000000003</v>
      </c>
      <c r="G446" s="32" t="s">
        <v>3</v>
      </c>
      <c r="H446" s="32">
        <v>-39</v>
      </c>
      <c r="I446" s="32" t="s">
        <v>3</v>
      </c>
      <c r="J446" s="32">
        <v>38</v>
      </c>
      <c r="L446" s="35">
        <v>37.738588</v>
      </c>
      <c r="M446" s="35"/>
      <c r="N446" s="35"/>
      <c r="O446" s="34"/>
      <c r="P446" s="33">
        <f>J446-L446</f>
        <v>0.26141199999999998</v>
      </c>
      <c r="Q446">
        <f t="shared" si="44"/>
        <v>0.26141199999999998</v>
      </c>
      <c r="R446"/>
      <c r="S446" s="33"/>
      <c r="T446"/>
      <c r="U446"/>
      <c r="V446">
        <f t="shared" si="43"/>
        <v>-1.7784639999999996</v>
      </c>
      <c r="W446"/>
      <c r="X446"/>
    </row>
    <row r="447" spans="1:26" x14ac:dyDescent="0.3">
      <c r="J447" t="s">
        <v>23</v>
      </c>
      <c r="L447" s="33">
        <f>AVERAGE(L431:L446)</f>
        <v>37.731528687500003</v>
      </c>
      <c r="P447" s="33"/>
      <c r="S447" s="33"/>
      <c r="V447" t="e">
        <f t="shared" si="43"/>
        <v>#VALUE!</v>
      </c>
    </row>
    <row r="448" spans="1:26" x14ac:dyDescent="0.3">
      <c r="J448" t="s">
        <v>51</v>
      </c>
      <c r="L448" s="33">
        <f>(STDEV(L431:L446))/(SQRT(COUNT(L431:L446)))</f>
        <v>1.0430938425292494E-3</v>
      </c>
      <c r="P448" s="33"/>
      <c r="S448" s="33"/>
      <c r="V448" t="e">
        <f t="shared" si="43"/>
        <v>#VALUE!</v>
      </c>
    </row>
    <row r="449" spans="1:26" x14ac:dyDescent="0.3">
      <c r="P449" s="33"/>
      <c r="S449" s="33"/>
      <c r="V449">
        <f t="shared" si="43"/>
        <v>0</v>
      </c>
    </row>
    <row r="450" spans="1:26" x14ac:dyDescent="0.3">
      <c r="A450" t="s">
        <v>17</v>
      </c>
      <c r="P450" s="33"/>
      <c r="S450" s="33"/>
      <c r="V450">
        <f t="shared" si="43"/>
        <v>0</v>
      </c>
    </row>
    <row r="451" spans="1:26" x14ac:dyDescent="0.3">
      <c r="A451">
        <v>0</v>
      </c>
      <c r="B451">
        <v>37.996375999999998</v>
      </c>
      <c r="D451">
        <v>39.897094000000003</v>
      </c>
      <c r="E451" t="s">
        <v>3</v>
      </c>
      <c r="F451">
        <v>35.340000000000003</v>
      </c>
      <c r="G451" t="s">
        <v>3</v>
      </c>
      <c r="H451">
        <v>-42</v>
      </c>
      <c r="I451" t="s">
        <v>3</v>
      </c>
      <c r="J451">
        <f>AVERAGE($Z$452:$Z$453)</f>
        <v>37.950000000000003</v>
      </c>
      <c r="L451" s="33">
        <v>37.754975000000002</v>
      </c>
      <c r="N451" s="34">
        <v>37.843446</v>
      </c>
      <c r="P451" s="33">
        <f>J451-L451</f>
        <v>0.19502500000000111</v>
      </c>
      <c r="Q451">
        <f t="shared" si="44"/>
        <v>0.19502500000000111</v>
      </c>
      <c r="S451" s="33">
        <f t="shared" si="46"/>
        <v>0.1065540000000027</v>
      </c>
      <c r="T451">
        <f t="shared" si="47"/>
        <v>0.1065540000000027</v>
      </c>
      <c r="V451">
        <f t="shared" si="43"/>
        <v>-1.9470939999999999</v>
      </c>
      <c r="Z451">
        <v>37.5</v>
      </c>
    </row>
    <row r="452" spans="1:26" x14ac:dyDescent="0.3">
      <c r="A452">
        <v>4014</v>
      </c>
      <c r="B452">
        <v>38.041722</v>
      </c>
      <c r="D452">
        <v>39.983431000000003</v>
      </c>
      <c r="E452" t="s">
        <v>3</v>
      </c>
      <c r="F452">
        <v>35.340000000000003</v>
      </c>
      <c r="G452" t="s">
        <v>3</v>
      </c>
      <c r="H452">
        <v>-39</v>
      </c>
      <c r="I452" t="s">
        <v>3</v>
      </c>
      <c r="J452">
        <f t="shared" ref="J452:J466" si="49">AVERAGE($Z$452:$Z$453)</f>
        <v>37.950000000000003</v>
      </c>
      <c r="L452" s="33">
        <v>37.748674999999999</v>
      </c>
      <c r="N452" s="34">
        <v>37.837145999999997</v>
      </c>
      <c r="P452" s="33">
        <f>J452-L452</f>
        <v>0.2013250000000042</v>
      </c>
      <c r="Q452">
        <f t="shared" ref="Q452:Q515" si="50">ABS(P452)</f>
        <v>0.2013250000000042</v>
      </c>
      <c r="S452" s="33">
        <f t="shared" ref="S452:S506" si="51">J452-N452</f>
        <v>0.11285400000000578</v>
      </c>
      <c r="T452">
        <f t="shared" si="47"/>
        <v>0.11285400000000578</v>
      </c>
      <c r="V452">
        <f t="shared" ref="V452:V515" si="52">J452-D452</f>
        <v>-2.0334310000000002</v>
      </c>
      <c r="Z452">
        <v>37.9</v>
      </c>
    </row>
    <row r="453" spans="1:26" x14ac:dyDescent="0.3">
      <c r="A453">
        <v>8029</v>
      </c>
      <c r="B453">
        <v>38.041722</v>
      </c>
      <c r="D453">
        <v>39.983431000000003</v>
      </c>
      <c r="E453" t="s">
        <v>3</v>
      </c>
      <c r="F453">
        <v>35.340000000000003</v>
      </c>
      <c r="G453" t="s">
        <v>3</v>
      </c>
      <c r="H453">
        <v>-39</v>
      </c>
      <c r="I453" t="s">
        <v>3</v>
      </c>
      <c r="J453">
        <f t="shared" si="49"/>
        <v>37.950000000000003</v>
      </c>
      <c r="L453" s="33">
        <v>37.748674999999999</v>
      </c>
      <c r="N453" s="34">
        <v>37.837145999999997</v>
      </c>
      <c r="P453" s="33">
        <f>J453-L453</f>
        <v>0.2013250000000042</v>
      </c>
      <c r="Q453">
        <f t="shared" si="50"/>
        <v>0.2013250000000042</v>
      </c>
      <c r="S453" s="33">
        <f t="shared" si="51"/>
        <v>0.11285400000000578</v>
      </c>
      <c r="T453">
        <f t="shared" si="47"/>
        <v>0.11285400000000578</v>
      </c>
      <c r="V453">
        <f t="shared" si="52"/>
        <v>-2.0334310000000002</v>
      </c>
      <c r="Z453">
        <v>38</v>
      </c>
    </row>
    <row r="454" spans="1:26" x14ac:dyDescent="0.3">
      <c r="A454">
        <v>12044</v>
      </c>
      <c r="B454">
        <v>38.041722</v>
      </c>
      <c r="D454">
        <v>39.983431000000003</v>
      </c>
      <c r="E454" t="s">
        <v>3</v>
      </c>
      <c r="F454">
        <v>35.340000000000003</v>
      </c>
      <c r="G454" t="s">
        <v>3</v>
      </c>
      <c r="H454">
        <v>-39</v>
      </c>
      <c r="I454" t="s">
        <v>3</v>
      </c>
      <c r="J454">
        <f t="shared" si="49"/>
        <v>37.950000000000003</v>
      </c>
      <c r="L454" s="33">
        <v>37.748674999999999</v>
      </c>
      <c r="N454" s="34">
        <v>37.837145999999997</v>
      </c>
      <c r="P454" s="33">
        <f>J454-L454</f>
        <v>0.2013250000000042</v>
      </c>
      <c r="Q454">
        <f t="shared" si="50"/>
        <v>0.2013250000000042</v>
      </c>
      <c r="S454" s="33">
        <f t="shared" si="51"/>
        <v>0.11285400000000578</v>
      </c>
      <c r="T454">
        <f t="shared" si="47"/>
        <v>0.11285400000000578</v>
      </c>
      <c r="V454">
        <f t="shared" si="52"/>
        <v>-2.0334310000000002</v>
      </c>
    </row>
    <row r="455" spans="1:26" x14ac:dyDescent="0.3">
      <c r="A455">
        <v>16058</v>
      </c>
      <c r="B455">
        <v>38.085664999999999</v>
      </c>
      <c r="D455">
        <v>40.051200000000001</v>
      </c>
      <c r="E455" t="s">
        <v>3</v>
      </c>
      <c r="F455">
        <v>35.380000000000003</v>
      </c>
      <c r="G455" t="s">
        <v>3</v>
      </c>
      <c r="H455">
        <v>-38</v>
      </c>
      <c r="I455" t="s">
        <v>3</v>
      </c>
      <c r="J455">
        <f t="shared" si="49"/>
        <v>37.950000000000003</v>
      </c>
      <c r="L455" s="33">
        <v>37.748496000000003</v>
      </c>
      <c r="N455" s="34">
        <v>37.836967000000001</v>
      </c>
      <c r="P455" s="33">
        <f>J455-L455</f>
        <v>0.20150399999999991</v>
      </c>
      <c r="Q455">
        <f t="shared" si="50"/>
        <v>0.20150399999999991</v>
      </c>
      <c r="S455" s="33">
        <f t="shared" si="51"/>
        <v>0.11303300000000149</v>
      </c>
      <c r="T455">
        <f t="shared" si="47"/>
        <v>0.11303300000000149</v>
      </c>
      <c r="V455">
        <f t="shared" si="52"/>
        <v>-2.1011999999999986</v>
      </c>
    </row>
    <row r="456" spans="1:26" x14ac:dyDescent="0.3">
      <c r="A456">
        <v>20073</v>
      </c>
      <c r="B456">
        <v>38.085664999999999</v>
      </c>
      <c r="D456">
        <v>40.051200000000001</v>
      </c>
      <c r="E456" t="s">
        <v>3</v>
      </c>
      <c r="F456">
        <v>35.380000000000003</v>
      </c>
      <c r="G456" t="s">
        <v>3</v>
      </c>
      <c r="H456">
        <v>-38</v>
      </c>
      <c r="I456" t="s">
        <v>3</v>
      </c>
      <c r="J456">
        <f t="shared" si="49"/>
        <v>37.950000000000003</v>
      </c>
      <c r="L456" s="33">
        <v>37.748496000000003</v>
      </c>
      <c r="N456" s="34">
        <v>37.836967000000001</v>
      </c>
      <c r="P456" s="33">
        <f>J456-L456</f>
        <v>0.20150399999999991</v>
      </c>
      <c r="Q456">
        <f t="shared" si="50"/>
        <v>0.20150399999999991</v>
      </c>
      <c r="S456" s="33">
        <f t="shared" si="51"/>
        <v>0.11303300000000149</v>
      </c>
      <c r="T456">
        <f t="shared" si="47"/>
        <v>0.11303300000000149</v>
      </c>
      <c r="V456">
        <f t="shared" si="52"/>
        <v>-2.1011999999999986</v>
      </c>
    </row>
    <row r="457" spans="1:26" x14ac:dyDescent="0.3">
      <c r="A457">
        <v>24087</v>
      </c>
      <c r="B457">
        <v>38.085664999999999</v>
      </c>
      <c r="D457">
        <v>40.051200000000001</v>
      </c>
      <c r="E457" t="s">
        <v>3</v>
      </c>
      <c r="F457">
        <v>35.380000000000003</v>
      </c>
      <c r="G457" t="s">
        <v>3</v>
      </c>
      <c r="H457">
        <v>-38</v>
      </c>
      <c r="I457" t="s">
        <v>3</v>
      </c>
      <c r="J457">
        <f t="shared" si="49"/>
        <v>37.950000000000003</v>
      </c>
      <c r="L457" s="33">
        <v>37.748496000000003</v>
      </c>
      <c r="N457" s="34">
        <v>37.836967000000001</v>
      </c>
      <c r="P457" s="33">
        <f>J457-L457</f>
        <v>0.20150399999999991</v>
      </c>
      <c r="Q457">
        <f t="shared" si="50"/>
        <v>0.20150399999999991</v>
      </c>
      <c r="S457" s="33">
        <f t="shared" si="51"/>
        <v>0.11303300000000149</v>
      </c>
      <c r="T457">
        <f t="shared" si="47"/>
        <v>0.11303300000000149</v>
      </c>
      <c r="V457">
        <f t="shared" si="52"/>
        <v>-2.1011999999999986</v>
      </c>
    </row>
    <row r="458" spans="1:26" x14ac:dyDescent="0.3">
      <c r="A458">
        <v>28101</v>
      </c>
      <c r="B458">
        <v>38.070559000000003</v>
      </c>
      <c r="D458">
        <v>40.022449000000002</v>
      </c>
      <c r="E458" t="s">
        <v>3</v>
      </c>
      <c r="F458">
        <v>35.380000000000003</v>
      </c>
      <c r="G458" t="s">
        <v>3</v>
      </c>
      <c r="H458">
        <v>-39</v>
      </c>
      <c r="I458" t="s">
        <v>3</v>
      </c>
      <c r="J458">
        <f t="shared" si="49"/>
        <v>37.950000000000003</v>
      </c>
      <c r="L458" s="33">
        <v>37.750596000000002</v>
      </c>
      <c r="N458" s="34">
        <v>37.839067</v>
      </c>
      <c r="P458" s="33">
        <f>J458-L458</f>
        <v>0.19940400000000125</v>
      </c>
      <c r="Q458">
        <f t="shared" si="50"/>
        <v>0.19940400000000125</v>
      </c>
      <c r="S458" s="33">
        <f t="shared" si="51"/>
        <v>0.11093300000000283</v>
      </c>
      <c r="T458">
        <f t="shared" si="47"/>
        <v>0.11093300000000283</v>
      </c>
      <c r="V458">
        <f t="shared" si="52"/>
        <v>-2.0724489999999989</v>
      </c>
    </row>
    <row r="459" spans="1:26" x14ac:dyDescent="0.3">
      <c r="A459">
        <v>32116</v>
      </c>
      <c r="B459">
        <v>38.070559000000003</v>
      </c>
      <c r="D459">
        <v>40.022449000000002</v>
      </c>
      <c r="E459" t="s">
        <v>3</v>
      </c>
      <c r="F459">
        <v>35.380000000000003</v>
      </c>
      <c r="G459" t="s">
        <v>3</v>
      </c>
      <c r="H459">
        <v>-39</v>
      </c>
      <c r="I459" t="s">
        <v>3</v>
      </c>
      <c r="J459">
        <f t="shared" si="49"/>
        <v>37.950000000000003</v>
      </c>
      <c r="L459" s="33">
        <v>37.750596000000002</v>
      </c>
      <c r="N459" s="34">
        <v>37.839067</v>
      </c>
      <c r="P459" s="33">
        <f>J459-L459</f>
        <v>0.19940400000000125</v>
      </c>
      <c r="Q459">
        <f t="shared" si="50"/>
        <v>0.19940400000000125</v>
      </c>
      <c r="S459" s="33">
        <f t="shared" si="51"/>
        <v>0.11093300000000283</v>
      </c>
      <c r="T459">
        <f t="shared" si="47"/>
        <v>0.11093300000000283</v>
      </c>
      <c r="V459">
        <f t="shared" si="52"/>
        <v>-2.0724489999999989</v>
      </c>
    </row>
    <row r="460" spans="1:26" x14ac:dyDescent="0.3">
      <c r="A460">
        <v>36131</v>
      </c>
      <c r="B460">
        <v>38.085664999999999</v>
      </c>
      <c r="D460">
        <v>40.051200000000001</v>
      </c>
      <c r="E460" t="s">
        <v>3</v>
      </c>
      <c r="F460">
        <v>35.380000000000003</v>
      </c>
      <c r="G460" t="s">
        <v>3</v>
      </c>
      <c r="H460">
        <v>-38</v>
      </c>
      <c r="I460" t="s">
        <v>3</v>
      </c>
      <c r="J460">
        <f t="shared" si="49"/>
        <v>37.950000000000003</v>
      </c>
      <c r="L460" s="33">
        <v>37.748496000000003</v>
      </c>
      <c r="N460" s="34">
        <v>37.836967000000001</v>
      </c>
      <c r="P460" s="33">
        <f>J460-L460</f>
        <v>0.20150399999999991</v>
      </c>
      <c r="Q460">
        <f t="shared" si="50"/>
        <v>0.20150399999999991</v>
      </c>
      <c r="S460" s="33">
        <f t="shared" si="51"/>
        <v>0.11303300000000149</v>
      </c>
      <c r="T460">
        <f t="shared" si="47"/>
        <v>0.11303300000000149</v>
      </c>
      <c r="V460">
        <f t="shared" si="52"/>
        <v>-2.1011999999999986</v>
      </c>
    </row>
    <row r="461" spans="1:26" x14ac:dyDescent="0.3">
      <c r="A461">
        <v>40146</v>
      </c>
      <c r="B461">
        <v>38.085664999999999</v>
      </c>
      <c r="D461">
        <v>40.051200000000001</v>
      </c>
      <c r="E461" t="s">
        <v>3</v>
      </c>
      <c r="F461">
        <v>35.380000000000003</v>
      </c>
      <c r="G461" t="s">
        <v>3</v>
      </c>
      <c r="H461">
        <v>-38</v>
      </c>
      <c r="I461" t="s">
        <v>3</v>
      </c>
      <c r="J461">
        <f t="shared" si="49"/>
        <v>37.950000000000003</v>
      </c>
      <c r="L461" s="33">
        <v>37.748496000000003</v>
      </c>
      <c r="N461" s="34">
        <v>37.836967000000001</v>
      </c>
      <c r="P461" s="33">
        <f>J461-L461</f>
        <v>0.20150399999999991</v>
      </c>
      <c r="Q461">
        <f t="shared" si="50"/>
        <v>0.20150399999999991</v>
      </c>
      <c r="S461" s="33">
        <f t="shared" si="51"/>
        <v>0.11303300000000149</v>
      </c>
      <c r="T461">
        <f t="shared" si="47"/>
        <v>0.11303300000000149</v>
      </c>
      <c r="V461">
        <f t="shared" si="52"/>
        <v>-2.1011999999999986</v>
      </c>
    </row>
    <row r="462" spans="1:26" x14ac:dyDescent="0.3">
      <c r="A462">
        <v>44160</v>
      </c>
      <c r="B462">
        <v>38.107292999999999</v>
      </c>
      <c r="D462">
        <v>40.080449999999999</v>
      </c>
      <c r="E462" t="s">
        <v>3</v>
      </c>
      <c r="F462">
        <v>35.409999999999997</v>
      </c>
      <c r="G462" t="s">
        <v>3</v>
      </c>
      <c r="H462">
        <v>-38</v>
      </c>
      <c r="I462" t="s">
        <v>3</v>
      </c>
      <c r="J462">
        <f t="shared" si="49"/>
        <v>37.950000000000003</v>
      </c>
      <c r="L462" s="33">
        <v>37.749937000000003</v>
      </c>
      <c r="N462" s="34">
        <v>37.838408000000001</v>
      </c>
      <c r="P462" s="33">
        <f>J462-L462</f>
        <v>0.2000630000000001</v>
      </c>
      <c r="Q462">
        <f t="shared" si="50"/>
        <v>0.2000630000000001</v>
      </c>
      <c r="S462" s="33">
        <f t="shared" si="51"/>
        <v>0.11159200000000169</v>
      </c>
      <c r="T462">
        <f t="shared" si="47"/>
        <v>0.11159200000000169</v>
      </c>
      <c r="V462">
        <f t="shared" si="52"/>
        <v>-2.1304499999999962</v>
      </c>
    </row>
    <row r="463" spans="1:26" x14ac:dyDescent="0.3">
      <c r="A463">
        <v>48174</v>
      </c>
      <c r="B463">
        <v>38.122393000000002</v>
      </c>
      <c r="D463">
        <v>40.109183999999999</v>
      </c>
      <c r="E463" t="s">
        <v>3</v>
      </c>
      <c r="F463">
        <v>35.409999999999997</v>
      </c>
      <c r="G463" t="s">
        <v>3</v>
      </c>
      <c r="H463">
        <v>-37</v>
      </c>
      <c r="I463" t="s">
        <v>3</v>
      </c>
      <c r="J463">
        <f t="shared" si="49"/>
        <v>37.950000000000003</v>
      </c>
      <c r="L463" s="33">
        <v>37.747836999999997</v>
      </c>
      <c r="N463" s="34">
        <v>37.836308000000002</v>
      </c>
      <c r="P463" s="33">
        <f>J463-L463</f>
        <v>0.20216300000000587</v>
      </c>
      <c r="Q463">
        <f t="shared" si="50"/>
        <v>0.20216300000000587</v>
      </c>
      <c r="S463" s="33">
        <f t="shared" si="51"/>
        <v>0.11369200000000035</v>
      </c>
      <c r="T463">
        <f t="shared" si="47"/>
        <v>0.11369200000000035</v>
      </c>
      <c r="V463">
        <f t="shared" si="52"/>
        <v>-2.1591839999999962</v>
      </c>
    </row>
    <row r="464" spans="1:26" x14ac:dyDescent="0.3">
      <c r="A464">
        <v>52189</v>
      </c>
      <c r="B464">
        <v>38.122393000000002</v>
      </c>
      <c r="D464">
        <v>40.109183999999999</v>
      </c>
      <c r="E464" t="s">
        <v>3</v>
      </c>
      <c r="F464">
        <v>35.409999999999997</v>
      </c>
      <c r="G464" t="s">
        <v>3</v>
      </c>
      <c r="H464">
        <v>-37</v>
      </c>
      <c r="I464" t="s">
        <v>3</v>
      </c>
      <c r="J464">
        <f t="shared" si="49"/>
        <v>37.950000000000003</v>
      </c>
      <c r="L464" s="33">
        <v>37.747836999999997</v>
      </c>
      <c r="N464" s="34">
        <v>37.836308000000002</v>
      </c>
      <c r="P464" s="33">
        <f>J464-L464</f>
        <v>0.20216300000000587</v>
      </c>
      <c r="Q464">
        <f t="shared" si="50"/>
        <v>0.20216300000000587</v>
      </c>
      <c r="S464" s="33">
        <f t="shared" si="51"/>
        <v>0.11369200000000035</v>
      </c>
      <c r="T464">
        <f t="shared" si="47"/>
        <v>0.11369200000000035</v>
      </c>
      <c r="V464">
        <f t="shared" si="52"/>
        <v>-2.1591839999999962</v>
      </c>
    </row>
    <row r="465" spans="1:26" x14ac:dyDescent="0.3">
      <c r="A465">
        <v>56203</v>
      </c>
      <c r="B465">
        <v>38.122393000000002</v>
      </c>
      <c r="D465">
        <v>40.109183999999999</v>
      </c>
      <c r="E465" t="s">
        <v>3</v>
      </c>
      <c r="F465">
        <v>35.409999999999997</v>
      </c>
      <c r="G465" t="s">
        <v>3</v>
      </c>
      <c r="H465">
        <v>-37</v>
      </c>
      <c r="I465" t="s">
        <v>3</v>
      </c>
      <c r="J465">
        <f t="shared" si="49"/>
        <v>37.950000000000003</v>
      </c>
      <c r="L465" s="33">
        <v>37.747836999999997</v>
      </c>
      <c r="N465" s="34">
        <v>37.836308000000002</v>
      </c>
      <c r="P465" s="33">
        <f>J465-L465</f>
        <v>0.20216300000000587</v>
      </c>
      <c r="Q465">
        <f t="shared" si="50"/>
        <v>0.20216300000000587</v>
      </c>
      <c r="S465" s="33">
        <f t="shared" si="51"/>
        <v>0.11369200000000035</v>
      </c>
      <c r="T465">
        <f t="shared" si="47"/>
        <v>0.11369200000000035</v>
      </c>
      <c r="V465">
        <f t="shared" si="52"/>
        <v>-2.1591839999999962</v>
      </c>
    </row>
    <row r="466" spans="1:26" s="4" customFormat="1" ht="15" thickBot="1" x14ac:dyDescent="0.35">
      <c r="A466" s="4">
        <v>60218</v>
      </c>
      <c r="B466" s="4">
        <v>38.107292999999999</v>
      </c>
      <c r="D466" s="4">
        <v>40.080449999999999</v>
      </c>
      <c r="E466" s="4" t="s">
        <v>3</v>
      </c>
      <c r="F466" s="4">
        <v>35.409999999999997</v>
      </c>
      <c r="G466" s="4" t="s">
        <v>3</v>
      </c>
      <c r="H466" s="4">
        <v>-38</v>
      </c>
      <c r="I466" s="4" t="s">
        <v>3</v>
      </c>
      <c r="J466" s="4">
        <f t="shared" si="49"/>
        <v>37.950000000000003</v>
      </c>
      <c r="L466" s="36">
        <v>37.749937000000003</v>
      </c>
      <c r="M466" s="36"/>
      <c r="N466" s="36">
        <v>37.838408000000001</v>
      </c>
      <c r="O466" s="34"/>
      <c r="P466" s="33">
        <f>J466-L466</f>
        <v>0.2000630000000001</v>
      </c>
      <c r="Q466">
        <f t="shared" si="50"/>
        <v>0.2000630000000001</v>
      </c>
      <c r="R466"/>
      <c r="S466" s="33">
        <f t="shared" si="51"/>
        <v>0.11159200000000169</v>
      </c>
      <c r="T466">
        <f t="shared" ref="T466:T506" si="53">ABS(S466)</f>
        <v>0.11159200000000169</v>
      </c>
      <c r="U466"/>
      <c r="V466">
        <f t="shared" si="52"/>
        <v>-2.1304499999999962</v>
      </c>
      <c r="W466"/>
      <c r="X466"/>
    </row>
    <row r="467" spans="1:26" s="1" customFormat="1" x14ac:dyDescent="0.3">
      <c r="J467" t="s">
        <v>23</v>
      </c>
      <c r="L467" s="33">
        <f>AVERAGE(L451:L466)</f>
        <v>37.749253562499995</v>
      </c>
      <c r="M467" s="34"/>
      <c r="N467" s="33">
        <f>AVERAGE(N451:N466)</f>
        <v>37.837724562500007</v>
      </c>
      <c r="O467" s="33"/>
      <c r="P467" s="33"/>
      <c r="Q467"/>
      <c r="R467"/>
      <c r="S467" s="33"/>
      <c r="T467"/>
      <c r="U467"/>
      <c r="V467" t="e">
        <f t="shared" si="52"/>
        <v>#VALUE!</v>
      </c>
      <c r="W467"/>
      <c r="X467"/>
    </row>
    <row r="468" spans="1:26" s="1" customFormat="1" x14ac:dyDescent="0.3">
      <c r="J468" t="s">
        <v>51</v>
      </c>
      <c r="L468" s="33">
        <f>(STDEV(L451:L466))/(SQRT(COUNT(L451:L466)))</f>
        <v>4.4331588595466175E-4</v>
      </c>
      <c r="M468" s="34"/>
      <c r="N468" s="33">
        <f>(STDEV(N451:N466))/(SQRT(COUNT(N451:N466)))</f>
        <v>4.4331588595437768E-4</v>
      </c>
      <c r="O468" s="33"/>
      <c r="P468" s="33"/>
      <c r="Q468"/>
      <c r="R468"/>
      <c r="S468" s="33"/>
      <c r="T468"/>
      <c r="U468"/>
      <c r="V468" t="e">
        <f t="shared" si="52"/>
        <v>#VALUE!</v>
      </c>
      <c r="W468"/>
      <c r="X468"/>
    </row>
    <row r="469" spans="1:26" x14ac:dyDescent="0.3">
      <c r="P469" s="33"/>
      <c r="S469" s="33"/>
      <c r="V469">
        <f t="shared" si="52"/>
        <v>0</v>
      </c>
    </row>
    <row r="470" spans="1:26" x14ac:dyDescent="0.3">
      <c r="A470" t="s">
        <v>18</v>
      </c>
      <c r="P470" s="33"/>
      <c r="S470" s="33"/>
      <c r="V470">
        <f t="shared" si="52"/>
        <v>0</v>
      </c>
    </row>
    <row r="471" spans="1:26" x14ac:dyDescent="0.3">
      <c r="A471">
        <v>0</v>
      </c>
      <c r="B471">
        <v>36.998249999999999</v>
      </c>
      <c r="D471">
        <v>38.735666999999999</v>
      </c>
      <c r="E471" t="s">
        <v>3</v>
      </c>
      <c r="F471">
        <v>33.409999999999997</v>
      </c>
      <c r="G471" t="s">
        <v>3</v>
      </c>
      <c r="H471">
        <v>-17</v>
      </c>
      <c r="I471" t="s">
        <v>3</v>
      </c>
      <c r="J471">
        <f>AVERAGE($Z$472:$Z$473)</f>
        <v>37.65</v>
      </c>
      <c r="L471" s="33">
        <v>37.609777000000001</v>
      </c>
      <c r="P471" s="33">
        <f>J471-L471</f>
        <v>4.0222999999997455E-2</v>
      </c>
      <c r="Q471">
        <f t="shared" si="50"/>
        <v>4.0222999999997455E-2</v>
      </c>
      <c r="S471" s="33"/>
      <c r="V471">
        <f t="shared" si="52"/>
        <v>-1.0856670000000008</v>
      </c>
      <c r="Z471">
        <v>36.700000000000003</v>
      </c>
    </row>
    <row r="472" spans="1:26" x14ac:dyDescent="0.3">
      <c r="A472">
        <v>4014</v>
      </c>
      <c r="B472">
        <v>37.096017000000003</v>
      </c>
      <c r="D472">
        <v>38.910713999999999</v>
      </c>
      <c r="E472" t="s">
        <v>3</v>
      </c>
      <c r="F472">
        <v>33.44</v>
      </c>
      <c r="G472" t="s">
        <v>3</v>
      </c>
      <c r="H472">
        <v>-12</v>
      </c>
      <c r="I472" t="s">
        <v>3</v>
      </c>
      <c r="J472">
        <f t="shared" ref="J472:J486" si="54">AVERAGE($Z$472:$Z$473)</f>
        <v>37.65</v>
      </c>
      <c r="L472" s="33">
        <v>37.600718000000001</v>
      </c>
      <c r="P472" s="33">
        <f>J472-L472</f>
        <v>4.928199999999805E-2</v>
      </c>
      <c r="Q472">
        <f t="shared" si="50"/>
        <v>4.928199999999805E-2</v>
      </c>
      <c r="S472" s="33"/>
      <c r="V472">
        <f t="shared" si="52"/>
        <v>-1.2607140000000001</v>
      </c>
      <c r="Z472">
        <v>37.799999999999997</v>
      </c>
    </row>
    <row r="473" spans="1:26" x14ac:dyDescent="0.3">
      <c r="A473">
        <v>8044</v>
      </c>
      <c r="B473">
        <v>37.178404</v>
      </c>
      <c r="D473">
        <v>39.056386000000003</v>
      </c>
      <c r="E473" t="s">
        <v>3</v>
      </c>
      <c r="F473">
        <v>33.47</v>
      </c>
      <c r="G473" t="s">
        <v>3</v>
      </c>
      <c r="H473">
        <v>-8</v>
      </c>
      <c r="I473" t="s">
        <v>3</v>
      </c>
      <c r="J473">
        <f t="shared" si="54"/>
        <v>37.65</v>
      </c>
      <c r="L473" s="33">
        <v>37.593758999999999</v>
      </c>
      <c r="P473" s="33">
        <f>J473-L473</f>
        <v>5.6240999999999985E-2</v>
      </c>
      <c r="Q473">
        <f t="shared" si="50"/>
        <v>5.6240999999999985E-2</v>
      </c>
      <c r="S473" s="33"/>
      <c r="V473">
        <f t="shared" si="52"/>
        <v>-1.4063860000000048</v>
      </c>
      <c r="Z473">
        <v>37.5</v>
      </c>
    </row>
    <row r="474" spans="1:26" x14ac:dyDescent="0.3">
      <c r="A474">
        <v>12043</v>
      </c>
      <c r="B474">
        <v>37.208979999999997</v>
      </c>
      <c r="D474">
        <v>39.114530999999999</v>
      </c>
      <c r="E474" t="s">
        <v>3</v>
      </c>
      <c r="F474">
        <v>33.47</v>
      </c>
      <c r="G474" t="s">
        <v>3</v>
      </c>
      <c r="H474">
        <v>-6</v>
      </c>
      <c r="I474" t="s">
        <v>3</v>
      </c>
      <c r="J474">
        <f t="shared" si="54"/>
        <v>37.65</v>
      </c>
      <c r="L474" s="33">
        <v>37.589559000000001</v>
      </c>
      <c r="P474" s="33">
        <f>J474-L474</f>
        <v>6.0440999999997302E-2</v>
      </c>
      <c r="Q474">
        <f t="shared" si="50"/>
        <v>6.0440999999997302E-2</v>
      </c>
      <c r="S474" s="33"/>
      <c r="V474">
        <f t="shared" si="52"/>
        <v>-1.4645310000000009</v>
      </c>
    </row>
    <row r="475" spans="1:26" x14ac:dyDescent="0.3">
      <c r="A475">
        <v>16057</v>
      </c>
      <c r="B475">
        <v>37.260728</v>
      </c>
      <c r="D475">
        <v>39.201852000000002</v>
      </c>
      <c r="E475" t="s">
        <v>3</v>
      </c>
      <c r="F475">
        <v>33.5</v>
      </c>
      <c r="G475" t="s">
        <v>3</v>
      </c>
      <c r="H475">
        <v>-4</v>
      </c>
      <c r="I475" t="s">
        <v>3</v>
      </c>
      <c r="J475">
        <f t="shared" si="54"/>
        <v>37.65</v>
      </c>
      <c r="L475" s="33">
        <v>37.586799999999997</v>
      </c>
      <c r="P475" s="33">
        <f>J475-L475</f>
        <v>6.3200000000001921E-2</v>
      </c>
      <c r="Q475">
        <f t="shared" si="50"/>
        <v>6.3200000000001921E-2</v>
      </c>
      <c r="S475" s="33"/>
      <c r="V475">
        <f t="shared" si="52"/>
        <v>-1.5518520000000038</v>
      </c>
    </row>
    <row r="476" spans="1:26" x14ac:dyDescent="0.3">
      <c r="A476">
        <v>20088</v>
      </c>
      <c r="B476">
        <v>37.306548999999997</v>
      </c>
      <c r="D476">
        <v>39.288932000000003</v>
      </c>
      <c r="E476" t="s">
        <v>3</v>
      </c>
      <c r="F476">
        <v>33.5</v>
      </c>
      <c r="G476" t="s">
        <v>3</v>
      </c>
      <c r="H476">
        <v>-1</v>
      </c>
      <c r="I476" t="s">
        <v>3</v>
      </c>
      <c r="J476">
        <f t="shared" si="54"/>
        <v>37.65</v>
      </c>
      <c r="L476" s="33">
        <v>37.580500000000001</v>
      </c>
      <c r="P476" s="33">
        <f>J476-L476</f>
        <v>6.9499999999997897E-2</v>
      </c>
      <c r="Q476">
        <f t="shared" si="50"/>
        <v>6.9499999999997897E-2</v>
      </c>
      <c r="S476" s="33"/>
      <c r="V476">
        <f t="shared" si="52"/>
        <v>-1.6389320000000041</v>
      </c>
    </row>
    <row r="477" spans="1:26" x14ac:dyDescent="0.3">
      <c r="A477">
        <v>24086</v>
      </c>
      <c r="B477">
        <v>37.358252</v>
      </c>
      <c r="D477">
        <v>39.376103999999998</v>
      </c>
      <c r="E477" t="s">
        <v>3</v>
      </c>
      <c r="F477">
        <v>33.53</v>
      </c>
      <c r="G477" t="s">
        <v>3</v>
      </c>
      <c r="H477">
        <v>1</v>
      </c>
      <c r="I477" t="s">
        <v>3</v>
      </c>
      <c r="J477">
        <f t="shared" si="54"/>
        <v>37.65</v>
      </c>
      <c r="L477" s="33">
        <v>37.577739999999999</v>
      </c>
      <c r="P477" s="33">
        <f>J477-L477</f>
        <v>7.2259999999999991E-2</v>
      </c>
      <c r="Q477">
        <f t="shared" si="50"/>
        <v>7.2259999999999991E-2</v>
      </c>
      <c r="S477" s="33"/>
      <c r="V477">
        <f t="shared" si="52"/>
        <v>-1.7261039999999994</v>
      </c>
    </row>
    <row r="478" spans="1:26" x14ac:dyDescent="0.3">
      <c r="A478">
        <v>28101</v>
      </c>
      <c r="B478">
        <v>37.404027999999997</v>
      </c>
      <c r="D478">
        <v>39.463036000000002</v>
      </c>
      <c r="E478" t="s">
        <v>3</v>
      </c>
      <c r="F478">
        <v>33.53</v>
      </c>
      <c r="G478" t="s">
        <v>3</v>
      </c>
      <c r="H478">
        <v>4</v>
      </c>
      <c r="I478" t="s">
        <v>3</v>
      </c>
      <c r="J478">
        <f t="shared" si="54"/>
        <v>37.65</v>
      </c>
      <c r="L478" s="33">
        <v>37.571440000000003</v>
      </c>
      <c r="P478" s="33">
        <f>J478-L478</f>
        <v>7.8559999999995966E-2</v>
      </c>
      <c r="Q478">
        <f t="shared" si="50"/>
        <v>7.8559999999995966E-2</v>
      </c>
      <c r="S478" s="33"/>
      <c r="V478">
        <f t="shared" si="52"/>
        <v>-1.8130360000000039</v>
      </c>
    </row>
    <row r="479" spans="1:26" x14ac:dyDescent="0.3">
      <c r="A479">
        <v>32116</v>
      </c>
      <c r="B479">
        <v>37.440438</v>
      </c>
      <c r="D479">
        <v>39.521115999999999</v>
      </c>
      <c r="E479" t="s">
        <v>3</v>
      </c>
      <c r="F479">
        <v>33.56</v>
      </c>
      <c r="G479" t="s">
        <v>3</v>
      </c>
      <c r="H479">
        <v>5</v>
      </c>
      <c r="I479" t="s">
        <v>3</v>
      </c>
      <c r="J479">
        <f t="shared" si="54"/>
        <v>37.65</v>
      </c>
      <c r="L479" s="33">
        <v>37.570780999999997</v>
      </c>
      <c r="P479" s="33">
        <f>J479-L479</f>
        <v>7.9219000000001927E-2</v>
      </c>
      <c r="Q479">
        <f t="shared" si="50"/>
        <v>7.9219000000001927E-2</v>
      </c>
      <c r="S479" s="33"/>
      <c r="V479">
        <f t="shared" si="52"/>
        <v>-1.8711160000000007</v>
      </c>
    </row>
    <row r="480" spans="1:26" x14ac:dyDescent="0.3">
      <c r="A480">
        <v>36130</v>
      </c>
      <c r="B480">
        <v>37.425187999999999</v>
      </c>
      <c r="D480">
        <v>39.492164000000002</v>
      </c>
      <c r="E480" t="s">
        <v>3</v>
      </c>
      <c r="F480">
        <v>33.56</v>
      </c>
      <c r="G480" t="s">
        <v>3</v>
      </c>
      <c r="H480">
        <v>4</v>
      </c>
      <c r="I480" t="s">
        <v>3</v>
      </c>
      <c r="J480">
        <f>AVERAGE($Z$472:$Z$473)</f>
        <v>37.65</v>
      </c>
      <c r="L480" s="33">
        <v>37.572881000000002</v>
      </c>
      <c r="P480" s="33">
        <f>J480-L480</f>
        <v>7.7118999999996163E-2</v>
      </c>
      <c r="Q480">
        <f t="shared" si="50"/>
        <v>7.7118999999996163E-2</v>
      </c>
      <c r="S480" s="33"/>
      <c r="V480">
        <f t="shared" si="52"/>
        <v>-1.8421640000000039</v>
      </c>
    </row>
    <row r="481" spans="1:26" x14ac:dyDescent="0.3">
      <c r="A481">
        <v>40144</v>
      </c>
      <c r="B481">
        <v>37.476843000000002</v>
      </c>
      <c r="D481">
        <v>39.579166000000001</v>
      </c>
      <c r="E481" t="s">
        <v>3</v>
      </c>
      <c r="F481">
        <v>33.590000000000003</v>
      </c>
      <c r="G481" t="s">
        <v>3</v>
      </c>
      <c r="H481">
        <v>6</v>
      </c>
      <c r="I481" t="s">
        <v>3</v>
      </c>
      <c r="J481">
        <f t="shared" si="54"/>
        <v>37.65</v>
      </c>
      <c r="L481" s="33">
        <v>37.570121999999998</v>
      </c>
      <c r="P481" s="33">
        <f>J481-L481</f>
        <v>7.9878000000000782E-2</v>
      </c>
      <c r="Q481">
        <f t="shared" si="50"/>
        <v>7.9878000000000782E-2</v>
      </c>
      <c r="S481" s="33"/>
      <c r="V481">
        <f t="shared" si="52"/>
        <v>-1.9291660000000022</v>
      </c>
    </row>
    <row r="482" spans="1:26" x14ac:dyDescent="0.3">
      <c r="A482">
        <v>44159</v>
      </c>
      <c r="B482">
        <v>37.476843000000002</v>
      </c>
      <c r="D482">
        <v>39.579166000000001</v>
      </c>
      <c r="E482" t="s">
        <v>3</v>
      </c>
      <c r="F482">
        <v>33.590000000000003</v>
      </c>
      <c r="G482" t="s">
        <v>3</v>
      </c>
      <c r="H482">
        <v>6</v>
      </c>
      <c r="I482" t="s">
        <v>3</v>
      </c>
      <c r="J482">
        <f t="shared" si="54"/>
        <v>37.65</v>
      </c>
      <c r="L482" s="33">
        <v>37.570121999999998</v>
      </c>
      <c r="P482" s="33">
        <f>J482-L482</f>
        <v>7.9878000000000782E-2</v>
      </c>
      <c r="Q482">
        <f t="shared" si="50"/>
        <v>7.9878000000000782E-2</v>
      </c>
      <c r="S482" s="33"/>
      <c r="V482">
        <f t="shared" si="52"/>
        <v>-1.9291660000000022</v>
      </c>
    </row>
    <row r="483" spans="1:26" x14ac:dyDescent="0.3">
      <c r="A483">
        <v>48173</v>
      </c>
      <c r="B483">
        <v>37.520296000000002</v>
      </c>
      <c r="D483">
        <v>39.646883000000003</v>
      </c>
      <c r="E483" t="s">
        <v>3</v>
      </c>
      <c r="F483">
        <v>33.630000000000003</v>
      </c>
      <c r="G483" t="s">
        <v>3</v>
      </c>
      <c r="H483">
        <v>7</v>
      </c>
      <c r="I483" t="s">
        <v>3</v>
      </c>
      <c r="J483">
        <f t="shared" si="54"/>
        <v>37.65</v>
      </c>
      <c r="L483" s="33">
        <v>37.569943000000002</v>
      </c>
      <c r="P483" s="33">
        <f>J483-L483</f>
        <v>8.0056999999996492E-2</v>
      </c>
      <c r="Q483">
        <f t="shared" si="50"/>
        <v>8.0056999999996492E-2</v>
      </c>
      <c r="S483" s="33"/>
      <c r="V483">
        <f t="shared" si="52"/>
        <v>-1.996883000000004</v>
      </c>
    </row>
    <row r="484" spans="1:26" x14ac:dyDescent="0.3">
      <c r="A484">
        <v>52188</v>
      </c>
      <c r="B484">
        <v>37.571919000000001</v>
      </c>
      <c r="D484">
        <v>39.733758999999999</v>
      </c>
      <c r="E484" t="s">
        <v>3</v>
      </c>
      <c r="F484">
        <v>33.659999999999997</v>
      </c>
      <c r="G484" t="s">
        <v>3</v>
      </c>
      <c r="H484">
        <v>9</v>
      </c>
      <c r="I484" t="s">
        <v>3</v>
      </c>
      <c r="J484">
        <f t="shared" si="54"/>
        <v>37.65</v>
      </c>
      <c r="L484" s="33">
        <v>37.567183999999997</v>
      </c>
      <c r="P484" s="33">
        <f>J484-L484</f>
        <v>8.2816000000001111E-2</v>
      </c>
      <c r="Q484">
        <f t="shared" si="50"/>
        <v>8.2816000000001111E-2</v>
      </c>
      <c r="S484" s="33"/>
      <c r="V484">
        <f t="shared" si="52"/>
        <v>-2.0837590000000006</v>
      </c>
    </row>
    <row r="485" spans="1:26" x14ac:dyDescent="0.3">
      <c r="A485">
        <v>56202</v>
      </c>
      <c r="B485">
        <v>37.587144000000002</v>
      </c>
      <c r="D485">
        <v>39.762641000000002</v>
      </c>
      <c r="E485" t="s">
        <v>3</v>
      </c>
      <c r="F485">
        <v>33.659999999999997</v>
      </c>
      <c r="G485" t="s">
        <v>3</v>
      </c>
      <c r="H485">
        <v>10</v>
      </c>
      <c r="I485" t="s">
        <v>3</v>
      </c>
      <c r="J485">
        <f t="shared" si="54"/>
        <v>37.65</v>
      </c>
      <c r="L485" s="33">
        <v>37.565083999999999</v>
      </c>
      <c r="P485" s="33">
        <f>J485-L485</f>
        <v>8.4915999999999769E-2</v>
      </c>
      <c r="Q485">
        <f t="shared" si="50"/>
        <v>8.4915999999999769E-2</v>
      </c>
      <c r="S485" s="33"/>
      <c r="V485">
        <f t="shared" si="52"/>
        <v>-2.1126410000000035</v>
      </c>
    </row>
    <row r="486" spans="1:26" s="32" customFormat="1" x14ac:dyDescent="0.3">
      <c r="A486" s="32">
        <v>60217</v>
      </c>
      <c r="B486" s="32">
        <v>37.571919000000001</v>
      </c>
      <c r="D486" s="32">
        <v>39.733758999999999</v>
      </c>
      <c r="E486" s="32" t="s">
        <v>3</v>
      </c>
      <c r="F486" s="32">
        <v>33.659999999999997</v>
      </c>
      <c r="G486" s="32" t="s">
        <v>3</v>
      </c>
      <c r="H486" s="32">
        <v>9</v>
      </c>
      <c r="I486" s="32" t="s">
        <v>3</v>
      </c>
      <c r="J486" s="32">
        <f t="shared" si="54"/>
        <v>37.65</v>
      </c>
      <c r="L486" s="35">
        <v>37.567183999999997</v>
      </c>
      <c r="M486" s="35"/>
      <c r="N486" s="35"/>
      <c r="O486" s="34"/>
      <c r="P486" s="33">
        <f>J486-L486</f>
        <v>8.2816000000001111E-2</v>
      </c>
      <c r="Q486">
        <f t="shared" si="50"/>
        <v>8.2816000000001111E-2</v>
      </c>
      <c r="R486"/>
      <c r="S486" s="33"/>
      <c r="T486"/>
      <c r="U486"/>
      <c r="V486">
        <f t="shared" si="52"/>
        <v>-2.0837590000000006</v>
      </c>
      <c r="W486"/>
      <c r="X486"/>
    </row>
    <row r="487" spans="1:26" x14ac:dyDescent="0.3">
      <c r="J487" t="s">
        <v>23</v>
      </c>
      <c r="L487" s="33">
        <f>AVERAGE(L471:L486)</f>
        <v>37.578974624999994</v>
      </c>
      <c r="P487" s="33"/>
      <c r="S487" s="33"/>
      <c r="V487" t="e">
        <f t="shared" si="52"/>
        <v>#VALUE!</v>
      </c>
    </row>
    <row r="488" spans="1:26" x14ac:dyDescent="0.3">
      <c r="J488" t="s">
        <v>51</v>
      </c>
      <c r="L488" s="33">
        <f>(STDEV(L471:L486))/(SQRT(COUNT(L471:L486)))</f>
        <v>3.3463840060019819E-3</v>
      </c>
      <c r="P488" s="33"/>
      <c r="S488" s="33"/>
      <c r="V488" t="e">
        <f t="shared" si="52"/>
        <v>#VALUE!</v>
      </c>
    </row>
    <row r="489" spans="1:26" x14ac:dyDescent="0.3">
      <c r="P489" s="33"/>
      <c r="S489" s="33"/>
      <c r="V489">
        <f t="shared" si="52"/>
        <v>0</v>
      </c>
    </row>
    <row r="490" spans="1:26" x14ac:dyDescent="0.3">
      <c r="A490" t="s">
        <v>19</v>
      </c>
      <c r="P490" s="33"/>
      <c r="S490" s="33"/>
      <c r="V490">
        <f t="shared" si="52"/>
        <v>0</v>
      </c>
    </row>
    <row r="491" spans="1:26" x14ac:dyDescent="0.3">
      <c r="A491">
        <v>0</v>
      </c>
      <c r="B491">
        <v>38.349021999999998</v>
      </c>
      <c r="D491">
        <v>40.963428</v>
      </c>
      <c r="E491" t="s">
        <v>3</v>
      </c>
      <c r="F491">
        <v>34.31</v>
      </c>
      <c r="G491" t="s">
        <v>3</v>
      </c>
      <c r="H491">
        <v>30</v>
      </c>
      <c r="I491" t="s">
        <v>3</v>
      </c>
      <c r="J491">
        <f>AVERAGE($Z$491:$Z$492)</f>
        <v>37.299999999999997</v>
      </c>
      <c r="L491" s="33">
        <v>37.554304000000002</v>
      </c>
      <c r="N491" s="34">
        <v>37.445329000000001</v>
      </c>
      <c r="P491" s="33">
        <f>J491-L491</f>
        <v>-0.25430400000000475</v>
      </c>
      <c r="Q491">
        <f t="shared" si="50"/>
        <v>0.25430400000000475</v>
      </c>
      <c r="S491" s="33">
        <f t="shared" si="51"/>
        <v>-0.14532900000000382</v>
      </c>
      <c r="T491">
        <f t="shared" si="53"/>
        <v>0.14532900000000382</v>
      </c>
      <c r="V491">
        <f t="shared" si="52"/>
        <v>-3.6634280000000032</v>
      </c>
      <c r="Z491">
        <v>37.299999999999997</v>
      </c>
    </row>
    <row r="492" spans="1:26" x14ac:dyDescent="0.3">
      <c r="A492">
        <v>4014</v>
      </c>
      <c r="B492">
        <v>38.358034000000004</v>
      </c>
      <c r="D492">
        <v>40.991691000000003</v>
      </c>
      <c r="E492" t="s">
        <v>3</v>
      </c>
      <c r="F492">
        <v>34.28</v>
      </c>
      <c r="G492" t="s">
        <v>3</v>
      </c>
      <c r="H492">
        <v>32</v>
      </c>
      <c r="I492" t="s">
        <v>3</v>
      </c>
      <c r="J492">
        <f t="shared" ref="J492:J506" si="55">AVERAGE($Z$491:$Z$492)</f>
        <v>37.299999999999997</v>
      </c>
      <c r="L492" s="33">
        <v>37.548662999999998</v>
      </c>
      <c r="N492" s="34">
        <v>37.439687999999997</v>
      </c>
      <c r="P492" s="33">
        <f>J492-L492</f>
        <v>-0.24866300000000052</v>
      </c>
      <c r="Q492">
        <f t="shared" si="50"/>
        <v>0.24866300000000052</v>
      </c>
      <c r="S492" s="33">
        <f t="shared" si="51"/>
        <v>-0.13968799999999959</v>
      </c>
      <c r="T492">
        <f t="shared" si="53"/>
        <v>0.13968799999999959</v>
      </c>
      <c r="V492">
        <f t="shared" si="52"/>
        <v>-3.6916910000000058</v>
      </c>
      <c r="Z492">
        <v>37.299999999999997</v>
      </c>
    </row>
    <row r="493" spans="1:26" x14ac:dyDescent="0.3">
      <c r="A493">
        <v>8028</v>
      </c>
      <c r="B493">
        <v>38.373128000000001</v>
      </c>
      <c r="D493">
        <v>41.020209000000001</v>
      </c>
      <c r="E493" t="s">
        <v>3</v>
      </c>
      <c r="F493">
        <v>34.28</v>
      </c>
      <c r="G493" t="s">
        <v>3</v>
      </c>
      <c r="H493">
        <v>33</v>
      </c>
      <c r="I493" t="s">
        <v>3</v>
      </c>
      <c r="J493">
        <f t="shared" si="55"/>
        <v>37.299999999999997</v>
      </c>
      <c r="L493" s="33">
        <v>37.546562999999999</v>
      </c>
      <c r="N493" s="34">
        <v>37.437587999999998</v>
      </c>
      <c r="P493" s="33">
        <f>J493-L493</f>
        <v>-0.24656300000000186</v>
      </c>
      <c r="Q493">
        <f t="shared" si="50"/>
        <v>0.24656300000000186</v>
      </c>
      <c r="S493" s="33">
        <f t="shared" si="51"/>
        <v>-0.13758800000000093</v>
      </c>
      <c r="T493">
        <f t="shared" si="53"/>
        <v>0.13758800000000093</v>
      </c>
      <c r="V493">
        <f t="shared" si="52"/>
        <v>-3.7202090000000041</v>
      </c>
      <c r="Z493">
        <v>36.9</v>
      </c>
    </row>
    <row r="494" spans="1:26" x14ac:dyDescent="0.3">
      <c r="A494">
        <v>12043</v>
      </c>
      <c r="B494">
        <v>38.358034000000004</v>
      </c>
      <c r="D494">
        <v>40.991691000000003</v>
      </c>
      <c r="E494" t="s">
        <v>3</v>
      </c>
      <c r="F494">
        <v>34.28</v>
      </c>
      <c r="G494" t="s">
        <v>3</v>
      </c>
      <c r="H494">
        <v>32</v>
      </c>
      <c r="I494" t="s">
        <v>3</v>
      </c>
      <c r="J494">
        <f t="shared" si="55"/>
        <v>37.299999999999997</v>
      </c>
      <c r="L494" s="33">
        <v>37.548662999999998</v>
      </c>
      <c r="N494" s="34">
        <v>37.439687999999997</v>
      </c>
      <c r="P494" s="33">
        <f>J494-L494</f>
        <v>-0.24866300000000052</v>
      </c>
      <c r="Q494">
        <f t="shared" si="50"/>
        <v>0.24866300000000052</v>
      </c>
      <c r="S494" s="33">
        <f t="shared" si="51"/>
        <v>-0.13968799999999959</v>
      </c>
      <c r="T494">
        <f t="shared" si="53"/>
        <v>0.13968799999999959</v>
      </c>
      <c r="V494">
        <f t="shared" si="52"/>
        <v>-3.6916910000000058</v>
      </c>
    </row>
    <row r="495" spans="1:26" x14ac:dyDescent="0.3">
      <c r="A495">
        <v>16058</v>
      </c>
      <c r="B495">
        <v>38.373128000000001</v>
      </c>
      <c r="D495">
        <v>41.020209000000001</v>
      </c>
      <c r="E495" t="s">
        <v>3</v>
      </c>
      <c r="F495">
        <v>34.28</v>
      </c>
      <c r="G495" t="s">
        <v>3</v>
      </c>
      <c r="H495">
        <v>33</v>
      </c>
      <c r="I495" t="s">
        <v>3</v>
      </c>
      <c r="J495">
        <f t="shared" si="55"/>
        <v>37.299999999999997</v>
      </c>
      <c r="L495" s="33">
        <v>37.546562999999999</v>
      </c>
      <c r="N495" s="34">
        <v>37.437587999999998</v>
      </c>
      <c r="P495" s="33">
        <f>J495-L495</f>
        <v>-0.24656300000000186</v>
      </c>
      <c r="Q495">
        <f t="shared" si="50"/>
        <v>0.24656300000000186</v>
      </c>
      <c r="S495" s="33">
        <f t="shared" si="51"/>
        <v>-0.13758800000000093</v>
      </c>
      <c r="T495">
        <f t="shared" si="53"/>
        <v>0.13758800000000093</v>
      </c>
      <c r="V495">
        <f t="shared" si="52"/>
        <v>-3.7202090000000041</v>
      </c>
    </row>
    <row r="496" spans="1:26" x14ac:dyDescent="0.3">
      <c r="A496">
        <v>20072</v>
      </c>
      <c r="B496">
        <v>38.388219999999997</v>
      </c>
      <c r="D496">
        <v>41.048720000000003</v>
      </c>
      <c r="E496" t="s">
        <v>3</v>
      </c>
      <c r="F496">
        <v>34.28</v>
      </c>
      <c r="G496" t="s">
        <v>3</v>
      </c>
      <c r="H496">
        <v>34</v>
      </c>
      <c r="I496" t="s">
        <v>3</v>
      </c>
      <c r="J496">
        <f t="shared" si="55"/>
        <v>37.299999999999997</v>
      </c>
      <c r="L496" s="33">
        <v>37.544463</v>
      </c>
      <c r="N496" s="34">
        <v>37.435487999999999</v>
      </c>
      <c r="P496" s="33">
        <f>J496-L496</f>
        <v>-0.24446300000000321</v>
      </c>
      <c r="Q496">
        <f t="shared" si="50"/>
        <v>0.24446300000000321</v>
      </c>
      <c r="S496" s="33">
        <f t="shared" si="51"/>
        <v>-0.13548800000000227</v>
      </c>
      <c r="T496">
        <f t="shared" si="53"/>
        <v>0.13548800000000227</v>
      </c>
      <c r="V496">
        <f t="shared" si="52"/>
        <v>-3.7487200000000058</v>
      </c>
    </row>
    <row r="497" spans="1:26" x14ac:dyDescent="0.3">
      <c r="A497">
        <v>24087</v>
      </c>
      <c r="B497">
        <v>38.403309</v>
      </c>
      <c r="D497">
        <v>41.077221999999999</v>
      </c>
      <c r="E497" t="s">
        <v>3</v>
      </c>
      <c r="F497">
        <v>34.28</v>
      </c>
      <c r="G497" t="s">
        <v>3</v>
      </c>
      <c r="H497">
        <v>35</v>
      </c>
      <c r="I497" t="s">
        <v>3</v>
      </c>
      <c r="J497">
        <f t="shared" si="55"/>
        <v>37.299999999999997</v>
      </c>
      <c r="L497" s="33">
        <v>37.542363000000002</v>
      </c>
      <c r="N497" s="34">
        <v>37.433388000000001</v>
      </c>
      <c r="P497" s="33">
        <f>J497-L497</f>
        <v>-0.24236300000000455</v>
      </c>
      <c r="Q497">
        <f t="shared" si="50"/>
        <v>0.24236300000000455</v>
      </c>
      <c r="S497" s="33">
        <f t="shared" si="51"/>
        <v>-0.13338800000000361</v>
      </c>
      <c r="T497">
        <f t="shared" si="53"/>
        <v>0.13338800000000361</v>
      </c>
      <c r="V497">
        <f t="shared" si="52"/>
        <v>-3.7772220000000019</v>
      </c>
    </row>
    <row r="498" spans="1:26" x14ac:dyDescent="0.3">
      <c r="A498">
        <v>28101</v>
      </c>
      <c r="B498">
        <v>38.418396999999999</v>
      </c>
      <c r="D498">
        <v>41.105716999999999</v>
      </c>
      <c r="E498" t="s">
        <v>3</v>
      </c>
      <c r="F498">
        <v>34.28</v>
      </c>
      <c r="G498" t="s">
        <v>3</v>
      </c>
      <c r="H498">
        <v>36</v>
      </c>
      <c r="I498" t="s">
        <v>3</v>
      </c>
      <c r="J498">
        <f t="shared" si="55"/>
        <v>37.299999999999997</v>
      </c>
      <c r="L498" s="33">
        <v>37.540263000000003</v>
      </c>
      <c r="N498" s="34">
        <v>37.431288000000002</v>
      </c>
      <c r="P498" s="33">
        <f>J498-L498</f>
        <v>-0.24026300000000589</v>
      </c>
      <c r="Q498">
        <f t="shared" si="50"/>
        <v>0.24026300000000589</v>
      </c>
      <c r="S498" s="33">
        <f t="shared" si="51"/>
        <v>-0.13128800000000496</v>
      </c>
      <c r="T498">
        <f t="shared" si="53"/>
        <v>0.13128800000000496</v>
      </c>
      <c r="V498">
        <f t="shared" si="52"/>
        <v>-3.8057170000000013</v>
      </c>
    </row>
    <row r="499" spans="1:26" x14ac:dyDescent="0.3">
      <c r="A499">
        <v>32116</v>
      </c>
      <c r="B499">
        <v>38.388219999999997</v>
      </c>
      <c r="D499">
        <v>41.048720000000003</v>
      </c>
      <c r="E499" t="s">
        <v>3</v>
      </c>
      <c r="F499">
        <v>34.28</v>
      </c>
      <c r="G499" t="s">
        <v>3</v>
      </c>
      <c r="H499">
        <v>34</v>
      </c>
      <c r="I499" t="s">
        <v>3</v>
      </c>
      <c r="J499">
        <f t="shared" si="55"/>
        <v>37.299999999999997</v>
      </c>
      <c r="L499" s="33">
        <v>37.544463</v>
      </c>
      <c r="N499" s="34">
        <v>37.435487999999999</v>
      </c>
      <c r="P499" s="33">
        <f>J499-L499</f>
        <v>-0.24446300000000321</v>
      </c>
      <c r="Q499">
        <f t="shared" si="50"/>
        <v>0.24446300000000321</v>
      </c>
      <c r="S499" s="33">
        <f t="shared" si="51"/>
        <v>-0.13548800000000227</v>
      </c>
      <c r="T499">
        <f t="shared" si="53"/>
        <v>0.13548800000000227</v>
      </c>
      <c r="V499">
        <f t="shared" si="52"/>
        <v>-3.7487200000000058</v>
      </c>
    </row>
    <row r="500" spans="1:26" x14ac:dyDescent="0.3">
      <c r="A500">
        <v>36130</v>
      </c>
      <c r="B500">
        <v>38.409385999999998</v>
      </c>
      <c r="D500">
        <v>41.077482000000003</v>
      </c>
      <c r="E500" t="s">
        <v>3</v>
      </c>
      <c r="F500">
        <v>34.31</v>
      </c>
      <c r="G500" t="s">
        <v>3</v>
      </c>
      <c r="H500">
        <v>34</v>
      </c>
      <c r="I500" t="s">
        <v>3</v>
      </c>
      <c r="J500">
        <f t="shared" si="55"/>
        <v>37.299999999999997</v>
      </c>
      <c r="L500" s="33">
        <v>37.545904</v>
      </c>
      <c r="N500" s="34">
        <v>37.436928999999999</v>
      </c>
      <c r="P500" s="33">
        <f>J500-L500</f>
        <v>-0.24590400000000301</v>
      </c>
      <c r="Q500">
        <f t="shared" si="50"/>
        <v>0.24590400000000301</v>
      </c>
      <c r="S500" s="33">
        <f t="shared" si="51"/>
        <v>-0.13692900000000208</v>
      </c>
      <c r="T500">
        <f t="shared" si="53"/>
        <v>0.13692900000000208</v>
      </c>
      <c r="V500">
        <f t="shared" si="52"/>
        <v>-3.7774820000000062</v>
      </c>
    </row>
    <row r="501" spans="1:26" x14ac:dyDescent="0.3">
      <c r="A501">
        <v>40145</v>
      </c>
      <c r="B501">
        <v>38.394297999999999</v>
      </c>
      <c r="D501">
        <v>41.04898</v>
      </c>
      <c r="E501" t="s">
        <v>3</v>
      </c>
      <c r="F501">
        <v>34.31</v>
      </c>
      <c r="G501" t="s">
        <v>3</v>
      </c>
      <c r="H501">
        <v>33</v>
      </c>
      <c r="I501" t="s">
        <v>3</v>
      </c>
      <c r="J501">
        <f t="shared" si="55"/>
        <v>37.299999999999997</v>
      </c>
      <c r="L501" s="33">
        <v>37.548003999999999</v>
      </c>
      <c r="N501" s="34">
        <v>37.439028999999998</v>
      </c>
      <c r="P501" s="33">
        <f>J501-L501</f>
        <v>-0.24800400000000167</v>
      </c>
      <c r="Q501">
        <f t="shared" si="50"/>
        <v>0.24800400000000167</v>
      </c>
      <c r="S501" s="33">
        <f t="shared" si="51"/>
        <v>-0.13902900000000074</v>
      </c>
      <c r="T501">
        <f t="shared" si="53"/>
        <v>0.13902900000000074</v>
      </c>
      <c r="V501">
        <f t="shared" si="52"/>
        <v>-3.7489800000000031</v>
      </c>
    </row>
    <row r="502" spans="1:26" x14ac:dyDescent="0.3">
      <c r="A502">
        <v>44159</v>
      </c>
      <c r="B502">
        <v>38.379207999999998</v>
      </c>
      <c r="D502">
        <v>41.020470000000003</v>
      </c>
      <c r="E502" t="s">
        <v>3</v>
      </c>
      <c r="F502">
        <v>34.31</v>
      </c>
      <c r="G502" t="s">
        <v>3</v>
      </c>
      <c r="H502">
        <v>32</v>
      </c>
      <c r="I502" t="s">
        <v>3</v>
      </c>
      <c r="J502">
        <f t="shared" si="55"/>
        <v>37.299999999999997</v>
      </c>
      <c r="L502" s="33">
        <v>37.550103999999997</v>
      </c>
      <c r="N502" s="34">
        <v>37.441128999999997</v>
      </c>
      <c r="P502" s="33">
        <f>J502-L502</f>
        <v>-0.25010400000000033</v>
      </c>
      <c r="Q502">
        <f t="shared" si="50"/>
        <v>0.25010400000000033</v>
      </c>
      <c r="S502" s="33">
        <f t="shared" si="51"/>
        <v>-0.14112899999999939</v>
      </c>
      <c r="T502">
        <f t="shared" si="53"/>
        <v>0.14112899999999939</v>
      </c>
      <c r="V502">
        <f t="shared" si="52"/>
        <v>-3.7204700000000059</v>
      </c>
    </row>
    <row r="503" spans="1:26" x14ac:dyDescent="0.3">
      <c r="A503">
        <v>48174</v>
      </c>
      <c r="B503">
        <v>38.394297999999999</v>
      </c>
      <c r="D503">
        <v>41.04898</v>
      </c>
      <c r="E503" t="s">
        <v>3</v>
      </c>
      <c r="F503">
        <v>34.31</v>
      </c>
      <c r="G503" t="s">
        <v>3</v>
      </c>
      <c r="H503">
        <v>33</v>
      </c>
      <c r="I503" t="s">
        <v>3</v>
      </c>
      <c r="J503">
        <f t="shared" si="55"/>
        <v>37.299999999999997</v>
      </c>
      <c r="L503" s="33">
        <v>37.548003999999999</v>
      </c>
      <c r="N503" s="34">
        <v>37.439028999999998</v>
      </c>
      <c r="P503" s="33">
        <f>J503-L503</f>
        <v>-0.24800400000000167</v>
      </c>
      <c r="Q503">
        <f t="shared" si="50"/>
        <v>0.24800400000000167</v>
      </c>
      <c r="S503" s="33">
        <f t="shared" si="51"/>
        <v>-0.13902900000000074</v>
      </c>
      <c r="T503">
        <f t="shared" si="53"/>
        <v>0.13902900000000074</v>
      </c>
      <c r="V503">
        <f t="shared" si="52"/>
        <v>-3.7489800000000031</v>
      </c>
    </row>
    <row r="504" spans="1:26" x14ac:dyDescent="0.3">
      <c r="A504">
        <v>52189</v>
      </c>
      <c r="B504">
        <v>38.379207999999998</v>
      </c>
      <c r="D504">
        <v>41.020470000000003</v>
      </c>
      <c r="E504" t="s">
        <v>3</v>
      </c>
      <c r="F504">
        <v>34.31</v>
      </c>
      <c r="G504" t="s">
        <v>3</v>
      </c>
      <c r="H504">
        <v>32</v>
      </c>
      <c r="I504" t="s">
        <v>3</v>
      </c>
      <c r="J504">
        <f t="shared" si="55"/>
        <v>37.299999999999997</v>
      </c>
      <c r="L504" s="33">
        <v>37.550103999999997</v>
      </c>
      <c r="N504" s="34">
        <v>37.441128999999997</v>
      </c>
      <c r="P504" s="33">
        <f>J504-L504</f>
        <v>-0.25010400000000033</v>
      </c>
      <c r="Q504">
        <f t="shared" si="50"/>
        <v>0.25010400000000033</v>
      </c>
      <c r="S504" s="33">
        <f t="shared" si="51"/>
        <v>-0.14112899999999939</v>
      </c>
      <c r="T504">
        <f t="shared" si="53"/>
        <v>0.14112899999999939</v>
      </c>
      <c r="V504">
        <f t="shared" si="52"/>
        <v>-3.7204700000000059</v>
      </c>
    </row>
    <row r="505" spans="1:26" x14ac:dyDescent="0.3">
      <c r="A505">
        <v>56203</v>
      </c>
      <c r="B505">
        <v>38.409385999999998</v>
      </c>
      <c r="D505">
        <v>41.077482000000003</v>
      </c>
      <c r="E505" t="s">
        <v>3</v>
      </c>
      <c r="F505">
        <v>34.31</v>
      </c>
      <c r="G505" t="s">
        <v>3</v>
      </c>
      <c r="H505">
        <v>34</v>
      </c>
      <c r="I505" t="s">
        <v>3</v>
      </c>
      <c r="J505">
        <f t="shared" si="55"/>
        <v>37.299999999999997</v>
      </c>
      <c r="L505" s="33">
        <v>37.545904</v>
      </c>
      <c r="N505" s="34">
        <v>37.436928999999999</v>
      </c>
      <c r="P505" s="33">
        <f>J505-L505</f>
        <v>-0.24590400000000301</v>
      </c>
      <c r="Q505">
        <f t="shared" si="50"/>
        <v>0.24590400000000301</v>
      </c>
      <c r="S505" s="33">
        <f t="shared" si="51"/>
        <v>-0.13692900000000208</v>
      </c>
      <c r="T505">
        <f t="shared" si="53"/>
        <v>0.13692900000000208</v>
      </c>
      <c r="V505">
        <f t="shared" si="52"/>
        <v>-3.7774820000000062</v>
      </c>
    </row>
    <row r="506" spans="1:26" s="4" customFormat="1" ht="15" thickBot="1" x14ac:dyDescent="0.35">
      <c r="A506" s="4">
        <v>60218</v>
      </c>
      <c r="B506" s="4">
        <v>38.424472000000002</v>
      </c>
      <c r="D506" s="4">
        <v>41.105975000000001</v>
      </c>
      <c r="E506" s="4" t="s">
        <v>3</v>
      </c>
      <c r="F506" s="4">
        <v>34.31</v>
      </c>
      <c r="G506" s="4" t="s">
        <v>3</v>
      </c>
      <c r="H506" s="4">
        <v>35</v>
      </c>
      <c r="I506" s="4" t="s">
        <v>3</v>
      </c>
      <c r="J506" s="4">
        <f t="shared" si="55"/>
        <v>37.299999999999997</v>
      </c>
      <c r="L506" s="36">
        <v>37.543804000000002</v>
      </c>
      <c r="M506" s="36"/>
      <c r="N506" s="36">
        <v>37.434829000000001</v>
      </c>
      <c r="O506" s="34"/>
      <c r="P506" s="33">
        <f>J506-L506</f>
        <v>-0.24380400000000435</v>
      </c>
      <c r="Q506">
        <f t="shared" si="50"/>
        <v>0.24380400000000435</v>
      </c>
      <c r="R506"/>
      <c r="S506" s="33">
        <f t="shared" si="51"/>
        <v>-0.13482900000000342</v>
      </c>
      <c r="T506">
        <f t="shared" si="53"/>
        <v>0.13482900000000342</v>
      </c>
      <c r="U506"/>
      <c r="V506">
        <f t="shared" si="52"/>
        <v>-3.8059750000000037</v>
      </c>
      <c r="W506"/>
      <c r="X506"/>
    </row>
    <row r="507" spans="1:26" s="1" customFormat="1" x14ac:dyDescent="0.3">
      <c r="J507" t="s">
        <v>23</v>
      </c>
      <c r="L507" s="33">
        <f>AVERAGE(L491:L506)</f>
        <v>37.546758499999996</v>
      </c>
      <c r="M507" s="34"/>
      <c r="N507" s="33">
        <f>AVERAGE(N491:N506)</f>
        <v>37.437783500000002</v>
      </c>
      <c r="O507" s="33"/>
      <c r="P507" s="33"/>
      <c r="Q507"/>
      <c r="R507"/>
      <c r="S507" s="33"/>
      <c r="T507"/>
      <c r="U507"/>
      <c r="V507" t="e">
        <f t="shared" si="52"/>
        <v>#VALUE!</v>
      </c>
      <c r="W507"/>
      <c r="X507"/>
    </row>
    <row r="508" spans="1:26" x14ac:dyDescent="0.3">
      <c r="J508" t="s">
        <v>51</v>
      </c>
      <c r="L508" s="33">
        <f>(STDEV(L491:L506))/(SQRT(COUNT(L491:L506)))</f>
        <v>8.4654327512908092E-4</v>
      </c>
      <c r="N508" s="33">
        <f>(STDEV(N491:N506))/(SQRT(COUNT(N491:N506)))</f>
        <v>8.4654327512908092E-4</v>
      </c>
      <c r="O508" s="33"/>
      <c r="P508" s="33"/>
      <c r="S508" s="33"/>
      <c r="V508" t="e">
        <f t="shared" si="52"/>
        <v>#VALUE!</v>
      </c>
    </row>
    <row r="509" spans="1:26" x14ac:dyDescent="0.3">
      <c r="P509" s="33"/>
      <c r="S509" s="33"/>
      <c r="V509">
        <f t="shared" si="52"/>
        <v>0</v>
      </c>
    </row>
    <row r="510" spans="1:26" x14ac:dyDescent="0.3">
      <c r="A510" t="s">
        <v>38</v>
      </c>
      <c r="P510" s="33"/>
      <c r="S510" s="33"/>
      <c r="V510">
        <f t="shared" si="52"/>
        <v>0</v>
      </c>
    </row>
    <row r="511" spans="1:26" x14ac:dyDescent="0.3">
      <c r="A511">
        <v>0</v>
      </c>
      <c r="B511">
        <v>36.377214000000002</v>
      </c>
      <c r="D511">
        <v>37.007106999999998</v>
      </c>
      <c r="E511" t="s">
        <v>3</v>
      </c>
      <c r="F511">
        <v>34.81</v>
      </c>
      <c r="G511" t="s">
        <v>3</v>
      </c>
      <c r="H511">
        <v>-123</v>
      </c>
      <c r="I511" t="s">
        <v>3</v>
      </c>
      <c r="J511">
        <f>AVERAGE($Z$511:$Z$513)</f>
        <v>37.9</v>
      </c>
      <c r="L511" s="33">
        <v>37.899619000000001</v>
      </c>
      <c r="P511" s="33">
        <f>J511-L511</f>
        <v>3.8099999999730016E-4</v>
      </c>
      <c r="Q511">
        <f t="shared" si="50"/>
        <v>3.8099999999730016E-4</v>
      </c>
      <c r="S511" s="33"/>
      <c r="V511">
        <f t="shared" si="52"/>
        <v>0.89289300000000082</v>
      </c>
      <c r="Z511">
        <v>37.799999999999997</v>
      </c>
    </row>
    <row r="512" spans="1:26" x14ac:dyDescent="0.3">
      <c r="A512">
        <v>4014</v>
      </c>
      <c r="B512">
        <v>36.361840999999998</v>
      </c>
      <c r="D512">
        <v>36.977483999999997</v>
      </c>
      <c r="E512" t="s">
        <v>3</v>
      </c>
      <c r="F512">
        <v>34.81</v>
      </c>
      <c r="G512" t="s">
        <v>3</v>
      </c>
      <c r="H512">
        <v>-124</v>
      </c>
      <c r="I512" t="s">
        <v>3</v>
      </c>
      <c r="J512">
        <f t="shared" ref="J512:J526" si="56">AVERAGE($Z$511:$Z$513)</f>
        <v>37.9</v>
      </c>
      <c r="L512" s="33">
        <v>37.901719</v>
      </c>
      <c r="P512" s="33">
        <f>J512-L512</f>
        <v>-1.7190000000013583E-3</v>
      </c>
      <c r="Q512">
        <f t="shared" si="50"/>
        <v>1.7190000000013583E-3</v>
      </c>
      <c r="S512" s="33"/>
      <c r="V512">
        <f t="shared" si="52"/>
        <v>0.92251600000000167</v>
      </c>
      <c r="Z512">
        <v>38</v>
      </c>
    </row>
    <row r="513" spans="1:26" x14ac:dyDescent="0.3">
      <c r="A513">
        <v>8029</v>
      </c>
      <c r="B513">
        <v>36.346465000000002</v>
      </c>
      <c r="D513">
        <v>36.947851</v>
      </c>
      <c r="E513" t="s">
        <v>3</v>
      </c>
      <c r="F513">
        <v>34.81</v>
      </c>
      <c r="G513" t="s">
        <v>3</v>
      </c>
      <c r="H513">
        <v>-125</v>
      </c>
      <c r="I513" t="s">
        <v>3</v>
      </c>
      <c r="J513">
        <f t="shared" si="56"/>
        <v>37.9</v>
      </c>
      <c r="L513" s="33">
        <v>37.903818999999999</v>
      </c>
      <c r="P513" s="33">
        <f>J513-L513</f>
        <v>-3.8190000000000168E-3</v>
      </c>
      <c r="Q513">
        <f t="shared" si="50"/>
        <v>3.8190000000000168E-3</v>
      </c>
      <c r="S513" s="33"/>
      <c r="V513">
        <f t="shared" si="52"/>
        <v>0.95214899999999858</v>
      </c>
      <c r="Z513">
        <v>37.9</v>
      </c>
    </row>
    <row r="514" spans="1:26" x14ac:dyDescent="0.3">
      <c r="A514">
        <v>12043</v>
      </c>
      <c r="B514">
        <v>36.315708000000001</v>
      </c>
      <c r="D514">
        <v>36.888562</v>
      </c>
      <c r="E514" t="s">
        <v>3</v>
      </c>
      <c r="F514">
        <v>34.81</v>
      </c>
      <c r="G514" t="s">
        <v>3</v>
      </c>
      <c r="H514">
        <v>-127</v>
      </c>
      <c r="I514" t="s">
        <v>3</v>
      </c>
      <c r="J514">
        <f t="shared" si="56"/>
        <v>37.9</v>
      </c>
      <c r="L514" s="33">
        <v>37.908019000000003</v>
      </c>
      <c r="P514" s="33">
        <f>J514-L514</f>
        <v>-8.0190000000044392E-3</v>
      </c>
      <c r="Q514">
        <f t="shared" si="50"/>
        <v>8.0190000000044392E-3</v>
      </c>
      <c r="S514" s="33"/>
      <c r="V514">
        <f t="shared" si="52"/>
        <v>1.0114379999999983</v>
      </c>
    </row>
    <row r="515" spans="1:26" x14ac:dyDescent="0.3">
      <c r="A515">
        <v>16058</v>
      </c>
      <c r="B515">
        <v>36.399093000000001</v>
      </c>
      <c r="D515">
        <v>37.037224999999999</v>
      </c>
      <c r="E515" t="s">
        <v>3</v>
      </c>
      <c r="F515">
        <v>34.840000000000003</v>
      </c>
      <c r="G515" t="s">
        <v>3</v>
      </c>
      <c r="H515">
        <v>-123</v>
      </c>
      <c r="I515" t="s">
        <v>3</v>
      </c>
      <c r="J515">
        <f t="shared" si="56"/>
        <v>37.9</v>
      </c>
      <c r="L515" s="33">
        <v>37.901060000000001</v>
      </c>
      <c r="P515" s="33">
        <f>J515-L515</f>
        <v>-1.0600000000025034E-3</v>
      </c>
      <c r="Q515">
        <f t="shared" si="50"/>
        <v>1.0600000000025034E-3</v>
      </c>
      <c r="S515" s="33"/>
      <c r="V515">
        <f t="shared" si="52"/>
        <v>0.86277499999999918</v>
      </c>
    </row>
    <row r="516" spans="1:26" x14ac:dyDescent="0.3">
      <c r="A516">
        <v>20056</v>
      </c>
      <c r="B516">
        <v>36.346465000000002</v>
      </c>
      <c r="D516">
        <v>36.947851</v>
      </c>
      <c r="E516" t="s">
        <v>3</v>
      </c>
      <c r="F516">
        <v>34.81</v>
      </c>
      <c r="G516" t="s">
        <v>3</v>
      </c>
      <c r="H516">
        <v>-125</v>
      </c>
      <c r="I516" t="s">
        <v>3</v>
      </c>
      <c r="J516">
        <f t="shared" si="56"/>
        <v>37.9</v>
      </c>
      <c r="L516" s="33">
        <v>37.903818999999999</v>
      </c>
      <c r="P516" s="33">
        <f>J516-L516</f>
        <v>-3.8190000000000168E-3</v>
      </c>
      <c r="Q516">
        <f t="shared" ref="Q516:Q546" si="57">ABS(P516)</f>
        <v>3.8190000000000168E-3</v>
      </c>
      <c r="S516" s="33"/>
      <c r="V516">
        <f t="shared" ref="V516:V546" si="58">J516-D516</f>
        <v>0.95214899999999858</v>
      </c>
    </row>
    <row r="517" spans="1:26" x14ac:dyDescent="0.3">
      <c r="A517">
        <v>24087</v>
      </c>
      <c r="B517">
        <v>36.399093000000001</v>
      </c>
      <c r="D517">
        <v>37.037224999999999</v>
      </c>
      <c r="E517" t="s">
        <v>3</v>
      </c>
      <c r="F517">
        <v>34.840000000000003</v>
      </c>
      <c r="G517" t="s">
        <v>3</v>
      </c>
      <c r="H517">
        <v>-123</v>
      </c>
      <c r="I517" t="s">
        <v>3</v>
      </c>
      <c r="J517">
        <f t="shared" si="56"/>
        <v>37.9</v>
      </c>
      <c r="L517" s="33">
        <v>37.901060000000001</v>
      </c>
      <c r="P517" s="33">
        <f>J517-L517</f>
        <v>-1.0600000000025034E-3</v>
      </c>
      <c r="Q517">
        <f t="shared" si="57"/>
        <v>1.0600000000025034E-3</v>
      </c>
      <c r="S517" s="33"/>
      <c r="V517">
        <f t="shared" si="58"/>
        <v>0.86277499999999918</v>
      </c>
    </row>
    <row r="518" spans="1:26" x14ac:dyDescent="0.3">
      <c r="A518">
        <v>28085</v>
      </c>
      <c r="B518">
        <v>36.414459999999998</v>
      </c>
      <c r="D518">
        <v>37.066830000000003</v>
      </c>
      <c r="E518" t="s">
        <v>3</v>
      </c>
      <c r="F518">
        <v>34.840000000000003</v>
      </c>
      <c r="G518" t="s">
        <v>3</v>
      </c>
      <c r="H518">
        <v>-122</v>
      </c>
      <c r="I518" t="s">
        <v>3</v>
      </c>
      <c r="J518">
        <f t="shared" si="56"/>
        <v>37.9</v>
      </c>
      <c r="L518" s="33">
        <v>37.898960000000002</v>
      </c>
      <c r="P518" s="33">
        <f>J518-L518</f>
        <v>1.0399999999961551E-3</v>
      </c>
      <c r="Q518">
        <f t="shared" si="57"/>
        <v>1.0399999999961551E-3</v>
      </c>
      <c r="S518" s="33"/>
      <c r="V518">
        <f t="shared" si="58"/>
        <v>0.83316999999999553</v>
      </c>
    </row>
    <row r="519" spans="1:26" x14ac:dyDescent="0.3">
      <c r="A519">
        <v>32100</v>
      </c>
      <c r="B519">
        <v>36.429825000000001</v>
      </c>
      <c r="D519">
        <v>37.096428000000003</v>
      </c>
      <c r="E519" t="s">
        <v>3</v>
      </c>
      <c r="F519">
        <v>34.840000000000003</v>
      </c>
      <c r="G519" t="s">
        <v>3</v>
      </c>
      <c r="H519">
        <v>-121</v>
      </c>
      <c r="I519" t="s">
        <v>3</v>
      </c>
      <c r="J519">
        <f t="shared" si="56"/>
        <v>37.9</v>
      </c>
      <c r="L519" s="33">
        <v>37.896859999999997</v>
      </c>
      <c r="P519" s="33">
        <f>J519-L519</f>
        <v>3.140000000001919E-3</v>
      </c>
      <c r="Q519">
        <f t="shared" si="57"/>
        <v>3.140000000001919E-3</v>
      </c>
      <c r="S519" s="33"/>
      <c r="V519">
        <f t="shared" si="58"/>
        <v>0.80357199999999551</v>
      </c>
    </row>
    <row r="520" spans="1:26" x14ac:dyDescent="0.3">
      <c r="A520">
        <v>36114</v>
      </c>
      <c r="B520">
        <v>36.414459999999998</v>
      </c>
      <c r="D520">
        <v>37.066830000000003</v>
      </c>
      <c r="E520" t="s">
        <v>3</v>
      </c>
      <c r="F520">
        <v>34.840000000000003</v>
      </c>
      <c r="G520" t="s">
        <v>3</v>
      </c>
      <c r="H520">
        <v>-122</v>
      </c>
      <c r="I520" t="s">
        <v>3</v>
      </c>
      <c r="J520">
        <f t="shared" si="56"/>
        <v>37.9</v>
      </c>
      <c r="L520" s="33">
        <v>37.898960000000002</v>
      </c>
      <c r="P520" s="33">
        <f>J520-L520</f>
        <v>1.0399999999961551E-3</v>
      </c>
      <c r="Q520">
        <f t="shared" si="57"/>
        <v>1.0399999999961551E-3</v>
      </c>
      <c r="S520" s="33"/>
      <c r="V520">
        <f t="shared" si="58"/>
        <v>0.83316999999999553</v>
      </c>
    </row>
    <row r="521" spans="1:26" x14ac:dyDescent="0.3">
      <c r="A521">
        <v>40129</v>
      </c>
      <c r="B521">
        <v>36.414459999999998</v>
      </c>
      <c r="D521">
        <v>37.066830000000003</v>
      </c>
      <c r="E521" t="s">
        <v>3</v>
      </c>
      <c r="F521">
        <v>34.840000000000003</v>
      </c>
      <c r="G521" t="s">
        <v>3</v>
      </c>
      <c r="H521">
        <v>-122</v>
      </c>
      <c r="I521" t="s">
        <v>3</v>
      </c>
      <c r="J521">
        <f t="shared" si="56"/>
        <v>37.9</v>
      </c>
      <c r="L521" s="33">
        <v>37.898960000000002</v>
      </c>
      <c r="P521" s="33">
        <f>J521-L521</f>
        <v>1.0399999999961551E-3</v>
      </c>
      <c r="Q521">
        <f t="shared" si="57"/>
        <v>1.0399999999961551E-3</v>
      </c>
      <c r="S521" s="33"/>
      <c r="V521">
        <f t="shared" si="58"/>
        <v>0.83316999999999553</v>
      </c>
    </row>
    <row r="522" spans="1:26" x14ac:dyDescent="0.3">
      <c r="A522">
        <v>44143</v>
      </c>
      <c r="B522">
        <v>36.429825000000001</v>
      </c>
      <c r="D522">
        <v>37.096428000000003</v>
      </c>
      <c r="E522" t="s">
        <v>3</v>
      </c>
      <c r="F522">
        <v>34.840000000000003</v>
      </c>
      <c r="G522" t="s">
        <v>3</v>
      </c>
      <c r="H522">
        <v>-121</v>
      </c>
      <c r="I522" t="s">
        <v>3</v>
      </c>
      <c r="J522">
        <f t="shared" si="56"/>
        <v>37.9</v>
      </c>
      <c r="L522" s="33">
        <v>37.896859999999997</v>
      </c>
      <c r="P522" s="33">
        <f>J522-L522</f>
        <v>3.140000000001919E-3</v>
      </c>
      <c r="Q522">
        <f t="shared" si="57"/>
        <v>3.140000000001919E-3</v>
      </c>
      <c r="S522" s="33"/>
      <c r="V522">
        <f t="shared" si="58"/>
        <v>0.80357199999999551</v>
      </c>
    </row>
    <row r="523" spans="1:26" x14ac:dyDescent="0.3">
      <c r="A523">
        <v>48158</v>
      </c>
      <c r="B523">
        <v>36.460546999999998</v>
      </c>
      <c r="D523">
        <v>37.155596000000003</v>
      </c>
      <c r="E523" t="s">
        <v>3</v>
      </c>
      <c r="F523">
        <v>34.840000000000003</v>
      </c>
      <c r="G523" t="s">
        <v>3</v>
      </c>
      <c r="H523">
        <v>-119</v>
      </c>
      <c r="I523" t="s">
        <v>3</v>
      </c>
      <c r="J523">
        <f t="shared" si="56"/>
        <v>37.9</v>
      </c>
      <c r="L523" s="33">
        <v>37.892659999999999</v>
      </c>
      <c r="P523" s="33">
        <f>J523-L523</f>
        <v>7.339999999999236E-3</v>
      </c>
      <c r="Q523">
        <f t="shared" si="57"/>
        <v>7.339999999999236E-3</v>
      </c>
      <c r="S523" s="33"/>
      <c r="V523">
        <f t="shared" si="58"/>
        <v>0.74440399999999585</v>
      </c>
    </row>
    <row r="524" spans="1:26" x14ac:dyDescent="0.3">
      <c r="A524">
        <v>52172</v>
      </c>
      <c r="B524">
        <v>36.506611999999997</v>
      </c>
      <c r="D524">
        <v>37.244286000000002</v>
      </c>
      <c r="E524" t="s">
        <v>3</v>
      </c>
      <c r="F524">
        <v>34.840000000000003</v>
      </c>
      <c r="G524" t="s">
        <v>3</v>
      </c>
      <c r="H524">
        <v>-116</v>
      </c>
      <c r="I524" t="s">
        <v>3</v>
      </c>
      <c r="J524">
        <f t="shared" si="56"/>
        <v>37.9</v>
      </c>
      <c r="L524" s="33">
        <v>37.886360000000003</v>
      </c>
      <c r="P524" s="33">
        <f>J524-L524</f>
        <v>1.3639999999995212E-2</v>
      </c>
      <c r="Q524">
        <f t="shared" si="57"/>
        <v>1.3639999999995212E-2</v>
      </c>
      <c r="S524" s="33"/>
      <c r="V524">
        <f t="shared" si="58"/>
        <v>0.65571399999999613</v>
      </c>
    </row>
    <row r="525" spans="1:26" x14ac:dyDescent="0.3">
      <c r="A525">
        <v>56187</v>
      </c>
      <c r="B525">
        <v>36.491258999999999</v>
      </c>
      <c r="D525">
        <v>37.214731</v>
      </c>
      <c r="E525" t="s">
        <v>3</v>
      </c>
      <c r="F525">
        <v>34.840000000000003</v>
      </c>
      <c r="G525" t="s">
        <v>3</v>
      </c>
      <c r="H525">
        <v>-117</v>
      </c>
      <c r="I525" t="s">
        <v>3</v>
      </c>
      <c r="J525">
        <f t="shared" si="56"/>
        <v>37.9</v>
      </c>
      <c r="L525" s="33">
        <v>37.888460000000002</v>
      </c>
      <c r="P525" s="33">
        <f>J525-L525</f>
        <v>1.1539999999996553E-2</v>
      </c>
      <c r="Q525">
        <f t="shared" si="57"/>
        <v>1.1539999999996553E-2</v>
      </c>
      <c r="S525" s="33"/>
      <c r="V525">
        <f t="shared" si="58"/>
        <v>0.68526899999999813</v>
      </c>
    </row>
    <row r="526" spans="1:26" s="32" customFormat="1" x14ac:dyDescent="0.3">
      <c r="A526" s="32">
        <v>60201</v>
      </c>
      <c r="B526" s="32">
        <v>36.506611999999997</v>
      </c>
      <c r="D526" s="32">
        <v>37.244286000000002</v>
      </c>
      <c r="E526" s="32" t="s">
        <v>3</v>
      </c>
      <c r="F526" s="32">
        <v>34.840000000000003</v>
      </c>
      <c r="G526" s="32" t="s">
        <v>3</v>
      </c>
      <c r="H526" s="32">
        <v>-116</v>
      </c>
      <c r="I526" s="32" t="s">
        <v>3</v>
      </c>
      <c r="J526" s="32">
        <f t="shared" si="56"/>
        <v>37.9</v>
      </c>
      <c r="L526" s="35">
        <v>37.886360000000003</v>
      </c>
      <c r="M526" s="35"/>
      <c r="N526" s="35"/>
      <c r="O526" s="34"/>
      <c r="P526" s="33">
        <f>J526-L526</f>
        <v>1.3639999999995212E-2</v>
      </c>
      <c r="Q526">
        <f t="shared" si="57"/>
        <v>1.3639999999995212E-2</v>
      </c>
      <c r="R526"/>
      <c r="S526" s="33"/>
      <c r="T526"/>
      <c r="U526"/>
      <c r="V526">
        <f t="shared" si="58"/>
        <v>0.65571399999999613</v>
      </c>
      <c r="W526"/>
      <c r="X526"/>
    </row>
    <row r="527" spans="1:26" x14ac:dyDescent="0.3">
      <c r="J527" t="s">
        <v>23</v>
      </c>
      <c r="L527" s="33">
        <f>AVERAGE(L511:L526)</f>
        <v>37.897722187499994</v>
      </c>
      <c r="P527" s="33"/>
      <c r="S527" s="33"/>
      <c r="V527" t="e">
        <f t="shared" si="58"/>
        <v>#VALUE!</v>
      </c>
    </row>
    <row r="528" spans="1:26" x14ac:dyDescent="0.3">
      <c r="J528" t="s">
        <v>51</v>
      </c>
      <c r="L528" s="33">
        <f>(STDEV(L511:L526))/(SQRT(COUNT(L511:L526)))</f>
        <v>1.5783914919380642E-3</v>
      </c>
      <c r="P528" s="33"/>
      <c r="S528" s="33"/>
      <c r="V528" t="e">
        <f t="shared" si="58"/>
        <v>#VALUE!</v>
      </c>
    </row>
    <row r="529" spans="1:26" x14ac:dyDescent="0.3">
      <c r="P529" s="33"/>
      <c r="S529" s="33"/>
      <c r="V529">
        <f t="shared" si="58"/>
        <v>0</v>
      </c>
    </row>
    <row r="530" spans="1:26" x14ac:dyDescent="0.3">
      <c r="A530" t="s">
        <v>39</v>
      </c>
      <c r="P530" s="33"/>
      <c r="S530" s="33"/>
      <c r="V530">
        <f t="shared" si="58"/>
        <v>0</v>
      </c>
    </row>
    <row r="531" spans="1:26" x14ac:dyDescent="0.3">
      <c r="A531">
        <v>0</v>
      </c>
      <c r="B531">
        <v>36.223877999999999</v>
      </c>
      <c r="D531">
        <v>36.634622</v>
      </c>
      <c r="E531" t="s">
        <v>3</v>
      </c>
      <c r="F531">
        <v>35</v>
      </c>
      <c r="G531" t="s">
        <v>3</v>
      </c>
      <c r="H531">
        <v>-142</v>
      </c>
      <c r="I531" t="s">
        <v>3</v>
      </c>
      <c r="J531">
        <f>AVERAGE($Z$531:$Z$533)</f>
        <v>37.5</v>
      </c>
      <c r="L531" s="33">
        <v>37.948644999999999</v>
      </c>
      <c r="N531" s="34">
        <v>37.770923000000003</v>
      </c>
      <c r="P531" s="33">
        <f>J531-L531</f>
        <v>-0.44864499999999907</v>
      </c>
      <c r="Q531">
        <f t="shared" si="57"/>
        <v>0.44864499999999907</v>
      </c>
      <c r="S531" s="33">
        <f t="shared" ref="S531:S546" si="59">J531-N531</f>
        <v>-0.27092300000000336</v>
      </c>
      <c r="T531">
        <f t="shared" ref="T531:T546" si="60">ABS(S531)</f>
        <v>0.27092300000000336</v>
      </c>
      <c r="V531">
        <f t="shared" si="58"/>
        <v>0.86537799999999976</v>
      </c>
      <c r="Z531">
        <v>37.700000000000003</v>
      </c>
    </row>
    <row r="532" spans="1:26" x14ac:dyDescent="0.3">
      <c r="A532">
        <v>4015</v>
      </c>
      <c r="B532">
        <v>36.285418</v>
      </c>
      <c r="D532">
        <v>36.753436000000001</v>
      </c>
      <c r="E532" t="s">
        <v>3</v>
      </c>
      <c r="F532">
        <v>35</v>
      </c>
      <c r="G532" t="s">
        <v>3</v>
      </c>
      <c r="H532">
        <v>-138</v>
      </c>
      <c r="I532" t="s">
        <v>3</v>
      </c>
      <c r="J532">
        <f t="shared" ref="J532:J546" si="61">AVERAGE($Z$531:$Z$533)</f>
        <v>37.5</v>
      </c>
      <c r="L532" s="33">
        <v>37.940244</v>
      </c>
      <c r="N532" s="34">
        <v>37.762523000000002</v>
      </c>
      <c r="P532" s="33">
        <f>J532-L532</f>
        <v>-0.44024399999999986</v>
      </c>
      <c r="Q532">
        <f t="shared" si="57"/>
        <v>0.44024399999999986</v>
      </c>
      <c r="S532" s="33">
        <f t="shared" si="59"/>
        <v>-0.26252300000000162</v>
      </c>
      <c r="T532">
        <f t="shared" si="60"/>
        <v>0.26252300000000162</v>
      </c>
      <c r="V532">
        <f t="shared" si="58"/>
        <v>0.74656399999999934</v>
      </c>
      <c r="Z532">
        <v>37.4</v>
      </c>
    </row>
    <row r="533" spans="1:26" x14ac:dyDescent="0.3">
      <c r="A533">
        <v>8029</v>
      </c>
      <c r="B533">
        <v>36.300797000000003</v>
      </c>
      <c r="D533">
        <v>36.783118000000002</v>
      </c>
      <c r="E533" t="s">
        <v>3</v>
      </c>
      <c r="F533">
        <v>35</v>
      </c>
      <c r="G533" t="s">
        <v>3</v>
      </c>
      <c r="H533">
        <v>-137</v>
      </c>
      <c r="I533" t="s">
        <v>3</v>
      </c>
      <c r="J533">
        <f t="shared" si="61"/>
        <v>37.5</v>
      </c>
      <c r="L533" s="33">
        <v>37.938144999999999</v>
      </c>
      <c r="N533" s="34">
        <v>37.760423000000003</v>
      </c>
      <c r="P533" s="33">
        <f>J533-L533</f>
        <v>-0.43814499999999867</v>
      </c>
      <c r="Q533">
        <f t="shared" si="57"/>
        <v>0.43814499999999867</v>
      </c>
      <c r="S533" s="33">
        <f t="shared" si="59"/>
        <v>-0.26042300000000296</v>
      </c>
      <c r="T533">
        <f t="shared" si="60"/>
        <v>0.26042300000000296</v>
      </c>
      <c r="V533">
        <f t="shared" si="58"/>
        <v>0.71688199999999824</v>
      </c>
      <c r="Z533">
        <v>37.4</v>
      </c>
    </row>
    <row r="534" spans="1:26" x14ac:dyDescent="0.3">
      <c r="A534">
        <v>12044</v>
      </c>
      <c r="B534">
        <v>36.193095</v>
      </c>
      <c r="D534">
        <v>36.575164000000001</v>
      </c>
      <c r="E534" t="s">
        <v>3</v>
      </c>
      <c r="F534">
        <v>35</v>
      </c>
      <c r="G534" t="s">
        <v>3</v>
      </c>
      <c r="H534">
        <v>-144</v>
      </c>
      <c r="I534" t="s">
        <v>3</v>
      </c>
      <c r="J534">
        <f t="shared" si="61"/>
        <v>37.5</v>
      </c>
      <c r="L534" s="33">
        <v>37.952843999999999</v>
      </c>
      <c r="N534" s="34">
        <v>37.775123000000001</v>
      </c>
      <c r="P534" s="33">
        <f>J534-L534</f>
        <v>-0.45284399999999891</v>
      </c>
      <c r="Q534">
        <f t="shared" si="57"/>
        <v>0.45284399999999891</v>
      </c>
      <c r="S534" s="33">
        <f t="shared" si="59"/>
        <v>-0.27512300000000067</v>
      </c>
      <c r="T534">
        <f t="shared" si="60"/>
        <v>0.27512300000000067</v>
      </c>
      <c r="V534">
        <f t="shared" si="58"/>
        <v>0.9248359999999991</v>
      </c>
    </row>
    <row r="535" spans="1:26" x14ac:dyDescent="0.3">
      <c r="A535">
        <v>16059</v>
      </c>
      <c r="B535">
        <v>36.316173999999997</v>
      </c>
      <c r="D535">
        <v>36.812792000000002</v>
      </c>
      <c r="E535" t="s">
        <v>3</v>
      </c>
      <c r="F535">
        <v>35</v>
      </c>
      <c r="G535" t="s">
        <v>3</v>
      </c>
      <c r="H535">
        <v>-136</v>
      </c>
      <c r="I535" t="s">
        <v>3</v>
      </c>
      <c r="J535">
        <f t="shared" si="61"/>
        <v>37.5</v>
      </c>
      <c r="L535" s="33">
        <v>37.936045</v>
      </c>
      <c r="N535" s="34">
        <v>37.758322999999997</v>
      </c>
      <c r="P535" s="33">
        <f>J535-L535</f>
        <v>-0.43604500000000002</v>
      </c>
      <c r="Q535">
        <f t="shared" si="57"/>
        <v>0.43604500000000002</v>
      </c>
      <c r="S535" s="33">
        <f t="shared" si="59"/>
        <v>-0.25832299999999719</v>
      </c>
      <c r="T535">
        <f t="shared" si="60"/>
        <v>0.25832299999999719</v>
      </c>
      <c r="V535">
        <f t="shared" si="58"/>
        <v>0.68720799999999826</v>
      </c>
    </row>
    <row r="536" spans="1:26" x14ac:dyDescent="0.3">
      <c r="A536">
        <v>20073</v>
      </c>
      <c r="B536">
        <v>36.439107</v>
      </c>
      <c r="D536">
        <v>37.049874000000003</v>
      </c>
      <c r="E536" t="s">
        <v>3</v>
      </c>
      <c r="F536">
        <v>35</v>
      </c>
      <c r="G536" t="s">
        <v>3</v>
      </c>
      <c r="H536">
        <v>-128</v>
      </c>
      <c r="I536" t="s">
        <v>3</v>
      </c>
      <c r="J536">
        <f t="shared" si="61"/>
        <v>37.5</v>
      </c>
      <c r="L536" s="33">
        <v>37.919243999999999</v>
      </c>
      <c r="N536" s="34">
        <v>37.741523000000001</v>
      </c>
      <c r="P536" s="33">
        <f>J536-L536</f>
        <v>-0.41924399999999906</v>
      </c>
      <c r="Q536">
        <f t="shared" si="57"/>
        <v>0.41924399999999906</v>
      </c>
      <c r="S536" s="33">
        <f t="shared" si="59"/>
        <v>-0.24152300000000082</v>
      </c>
      <c r="T536">
        <f t="shared" si="60"/>
        <v>0.24152300000000082</v>
      </c>
      <c r="V536">
        <f t="shared" si="58"/>
        <v>0.45012599999999736</v>
      </c>
    </row>
    <row r="537" spans="1:26" x14ac:dyDescent="0.3">
      <c r="A537">
        <v>24087</v>
      </c>
      <c r="B537">
        <v>36.346921000000002</v>
      </c>
      <c r="D537">
        <v>36.872112999999999</v>
      </c>
      <c r="E537" t="s">
        <v>3</v>
      </c>
      <c r="F537">
        <v>35</v>
      </c>
      <c r="G537" t="s">
        <v>3</v>
      </c>
      <c r="H537">
        <v>-134</v>
      </c>
      <c r="I537" t="s">
        <v>3</v>
      </c>
      <c r="J537">
        <f t="shared" si="61"/>
        <v>37.5</v>
      </c>
      <c r="L537" s="33">
        <v>37.931843999999998</v>
      </c>
      <c r="N537" s="34">
        <v>37.754123</v>
      </c>
      <c r="P537" s="33">
        <f>J537-L537</f>
        <v>-0.43184399999999812</v>
      </c>
      <c r="Q537">
        <f t="shared" si="57"/>
        <v>0.43184399999999812</v>
      </c>
      <c r="S537" s="33">
        <f t="shared" si="59"/>
        <v>-0.25412299999999988</v>
      </c>
      <c r="T537">
        <f t="shared" si="60"/>
        <v>0.25412299999999988</v>
      </c>
      <c r="V537">
        <f t="shared" si="58"/>
        <v>0.62788700000000119</v>
      </c>
    </row>
    <row r="538" spans="1:26" x14ac:dyDescent="0.3">
      <c r="A538">
        <v>28102</v>
      </c>
      <c r="B538">
        <v>36.331549000000003</v>
      </c>
      <c r="D538">
        <v>36.842457000000003</v>
      </c>
      <c r="E538" t="s">
        <v>3</v>
      </c>
      <c r="F538">
        <v>35</v>
      </c>
      <c r="G538" t="s">
        <v>3</v>
      </c>
      <c r="H538">
        <v>-135</v>
      </c>
      <c r="I538" t="s">
        <v>3</v>
      </c>
      <c r="J538">
        <f t="shared" si="61"/>
        <v>37.5</v>
      </c>
      <c r="L538" s="33">
        <v>37.933943999999997</v>
      </c>
      <c r="N538" s="34">
        <v>37.756222999999999</v>
      </c>
      <c r="P538" s="33">
        <f>J538-L538</f>
        <v>-0.43394399999999678</v>
      </c>
      <c r="Q538">
        <f t="shared" si="57"/>
        <v>0.43394399999999678</v>
      </c>
      <c r="S538" s="33">
        <f t="shared" si="59"/>
        <v>-0.25622299999999854</v>
      </c>
      <c r="T538">
        <f t="shared" si="60"/>
        <v>0.25622299999999854</v>
      </c>
      <c r="V538">
        <f t="shared" si="58"/>
        <v>0.65754299999999688</v>
      </c>
    </row>
    <row r="539" spans="1:26" x14ac:dyDescent="0.3">
      <c r="A539">
        <v>32116</v>
      </c>
      <c r="B539">
        <v>36.346921000000002</v>
      </c>
      <c r="D539">
        <v>36.872112999999999</v>
      </c>
      <c r="E539" t="s">
        <v>3</v>
      </c>
      <c r="F539">
        <v>35</v>
      </c>
      <c r="G539" t="s">
        <v>3</v>
      </c>
      <c r="H539">
        <v>-134</v>
      </c>
      <c r="I539" t="s">
        <v>3</v>
      </c>
      <c r="J539">
        <f t="shared" si="61"/>
        <v>37.5</v>
      </c>
      <c r="L539" s="33">
        <v>37.931843999999998</v>
      </c>
      <c r="N539" s="34">
        <v>37.754123</v>
      </c>
      <c r="P539" s="33">
        <f>J539-L539</f>
        <v>-0.43184399999999812</v>
      </c>
      <c r="Q539">
        <f t="shared" si="57"/>
        <v>0.43184399999999812</v>
      </c>
      <c r="S539" s="33">
        <f t="shared" si="59"/>
        <v>-0.25412299999999988</v>
      </c>
      <c r="T539">
        <f t="shared" si="60"/>
        <v>0.25412299999999988</v>
      </c>
      <c r="V539">
        <f t="shared" si="58"/>
        <v>0.62788700000000119</v>
      </c>
    </row>
    <row r="540" spans="1:26" x14ac:dyDescent="0.3">
      <c r="A540">
        <v>36131</v>
      </c>
      <c r="B540">
        <v>36.454462999999997</v>
      </c>
      <c r="D540">
        <v>37.079470999999998</v>
      </c>
      <c r="E540" t="s">
        <v>3</v>
      </c>
      <c r="F540">
        <v>35</v>
      </c>
      <c r="G540" t="s">
        <v>3</v>
      </c>
      <c r="H540">
        <v>-127</v>
      </c>
      <c r="I540" t="s">
        <v>3</v>
      </c>
      <c r="J540">
        <f t="shared" si="61"/>
        <v>37.5</v>
      </c>
      <c r="L540" s="33">
        <v>37.917144</v>
      </c>
      <c r="N540" s="34">
        <v>37.739423000000002</v>
      </c>
      <c r="P540" s="33">
        <f>J540-L540</f>
        <v>-0.4171440000000004</v>
      </c>
      <c r="Q540">
        <f t="shared" si="57"/>
        <v>0.4171440000000004</v>
      </c>
      <c r="S540" s="33">
        <f t="shared" si="59"/>
        <v>-0.23942300000000216</v>
      </c>
      <c r="T540">
        <f t="shared" si="60"/>
        <v>0.23942300000000216</v>
      </c>
      <c r="V540">
        <f t="shared" si="58"/>
        <v>0.42052900000000193</v>
      </c>
    </row>
    <row r="541" spans="1:26" x14ac:dyDescent="0.3">
      <c r="A541">
        <v>40146</v>
      </c>
      <c r="B541">
        <v>36.485168999999999</v>
      </c>
      <c r="D541">
        <v>37.138640000000002</v>
      </c>
      <c r="E541" t="s">
        <v>3</v>
      </c>
      <c r="F541">
        <v>35</v>
      </c>
      <c r="G541" t="s">
        <v>3</v>
      </c>
      <c r="H541">
        <v>-125</v>
      </c>
      <c r="I541" t="s">
        <v>3</v>
      </c>
      <c r="J541">
        <f t="shared" si="61"/>
        <v>37.5</v>
      </c>
      <c r="L541" s="33">
        <v>37.912945000000001</v>
      </c>
      <c r="N541" s="34">
        <v>37.735222999999998</v>
      </c>
      <c r="P541" s="33">
        <f>J541-L541</f>
        <v>-0.41294500000000056</v>
      </c>
      <c r="Q541">
        <f t="shared" si="57"/>
        <v>0.41294500000000056</v>
      </c>
      <c r="S541" s="33">
        <f t="shared" si="59"/>
        <v>-0.23522299999999774</v>
      </c>
      <c r="T541">
        <f t="shared" si="60"/>
        <v>0.23522299999999774</v>
      </c>
      <c r="V541">
        <f t="shared" si="58"/>
        <v>0.36135999999999768</v>
      </c>
    </row>
    <row r="542" spans="1:26" x14ac:dyDescent="0.3">
      <c r="A542">
        <v>44160</v>
      </c>
      <c r="B542">
        <v>36.469816999999999</v>
      </c>
      <c r="D542">
        <v>37.109059000000002</v>
      </c>
      <c r="E542" t="s">
        <v>3</v>
      </c>
      <c r="F542">
        <v>35</v>
      </c>
      <c r="G542" t="s">
        <v>3</v>
      </c>
      <c r="H542">
        <v>-126</v>
      </c>
      <c r="I542" t="s">
        <v>3</v>
      </c>
      <c r="J542">
        <f t="shared" si="61"/>
        <v>37.5</v>
      </c>
      <c r="L542" s="33">
        <v>37.915044999999999</v>
      </c>
      <c r="N542" s="34">
        <v>37.737323000000004</v>
      </c>
      <c r="P542" s="33">
        <f>J542-L542</f>
        <v>-0.41504499999999922</v>
      </c>
      <c r="Q542">
        <f t="shared" si="57"/>
        <v>0.41504499999999922</v>
      </c>
      <c r="S542" s="33">
        <f t="shared" si="59"/>
        <v>-0.2373230000000035</v>
      </c>
      <c r="T542">
        <f t="shared" si="60"/>
        <v>0.2373230000000035</v>
      </c>
      <c r="V542">
        <f t="shared" si="58"/>
        <v>0.39094099999999798</v>
      </c>
    </row>
    <row r="543" spans="1:26" x14ac:dyDescent="0.3">
      <c r="A543">
        <v>48175</v>
      </c>
      <c r="B543">
        <v>36.500518999999997</v>
      </c>
      <c r="D543">
        <v>37.168210999999999</v>
      </c>
      <c r="E543" t="s">
        <v>3</v>
      </c>
      <c r="F543">
        <v>35</v>
      </c>
      <c r="G543" t="s">
        <v>3</v>
      </c>
      <c r="H543">
        <v>-124</v>
      </c>
      <c r="I543" t="s">
        <v>3</v>
      </c>
      <c r="J543">
        <f t="shared" si="61"/>
        <v>37.5</v>
      </c>
      <c r="L543" s="33">
        <v>37.910843999999997</v>
      </c>
      <c r="N543" s="34">
        <v>37.733122999999999</v>
      </c>
      <c r="P543" s="33">
        <f>J543-L543</f>
        <v>-0.41084399999999732</v>
      </c>
      <c r="Q543">
        <f t="shared" si="57"/>
        <v>0.41084399999999732</v>
      </c>
      <c r="S543" s="33">
        <f t="shared" si="59"/>
        <v>-0.23312299999999908</v>
      </c>
      <c r="T543">
        <f t="shared" si="60"/>
        <v>0.23312299999999908</v>
      </c>
      <c r="V543">
        <f t="shared" si="58"/>
        <v>0.33178900000000056</v>
      </c>
    </row>
    <row r="544" spans="1:26" x14ac:dyDescent="0.3">
      <c r="A544">
        <v>52189</v>
      </c>
      <c r="B544">
        <v>36.515866000000003</v>
      </c>
      <c r="D544">
        <v>37.197774000000003</v>
      </c>
      <c r="E544" t="s">
        <v>3</v>
      </c>
      <c r="F544">
        <v>35</v>
      </c>
      <c r="G544" t="s">
        <v>3</v>
      </c>
      <c r="H544">
        <v>-123</v>
      </c>
      <c r="I544" t="s">
        <v>3</v>
      </c>
      <c r="J544">
        <f t="shared" si="61"/>
        <v>37.5</v>
      </c>
      <c r="L544" s="33">
        <v>37.908743999999999</v>
      </c>
      <c r="N544" s="34">
        <v>37.731023</v>
      </c>
      <c r="P544" s="33">
        <f>J544-L544</f>
        <v>-0.40874399999999866</v>
      </c>
      <c r="Q544">
        <f t="shared" si="57"/>
        <v>0.40874399999999866</v>
      </c>
      <c r="S544" s="33">
        <f t="shared" si="59"/>
        <v>-0.23102300000000042</v>
      </c>
      <c r="T544">
        <f t="shared" si="60"/>
        <v>0.23102300000000042</v>
      </c>
      <c r="V544">
        <f t="shared" si="58"/>
        <v>0.30222599999999744</v>
      </c>
    </row>
    <row r="545" spans="1:24" x14ac:dyDescent="0.3">
      <c r="A545">
        <v>56203</v>
      </c>
      <c r="B545">
        <v>36.509309999999999</v>
      </c>
      <c r="D545">
        <v>37.197246</v>
      </c>
      <c r="E545" t="s">
        <v>3</v>
      </c>
      <c r="F545">
        <v>34.97</v>
      </c>
      <c r="G545" t="s">
        <v>3</v>
      </c>
      <c r="H545">
        <v>-122</v>
      </c>
      <c r="I545" t="s">
        <v>3</v>
      </c>
      <c r="J545">
        <f t="shared" si="61"/>
        <v>37.5</v>
      </c>
      <c r="L545" s="33">
        <v>37.905203999999998</v>
      </c>
      <c r="N545" s="34">
        <v>37.727482000000002</v>
      </c>
      <c r="P545" s="33">
        <f>J545-L545</f>
        <v>-0.40520399999999768</v>
      </c>
      <c r="Q545">
        <f t="shared" si="57"/>
        <v>0.40520399999999768</v>
      </c>
      <c r="S545" s="33">
        <f t="shared" si="59"/>
        <v>-0.22748200000000196</v>
      </c>
      <c r="T545">
        <f t="shared" si="60"/>
        <v>0.22748200000000196</v>
      </c>
      <c r="V545">
        <f t="shared" si="58"/>
        <v>0.30275400000000019</v>
      </c>
    </row>
    <row r="546" spans="1:24" s="4" customFormat="1" ht="15" thickBot="1" x14ac:dyDescent="0.35">
      <c r="A546" s="4">
        <v>60218</v>
      </c>
      <c r="B546" s="4">
        <v>36.493960999999999</v>
      </c>
      <c r="D546" s="4">
        <v>37.167681000000002</v>
      </c>
      <c r="E546" s="4" t="s">
        <v>3</v>
      </c>
      <c r="F546" s="4">
        <v>34.97</v>
      </c>
      <c r="G546" s="4" t="s">
        <v>3</v>
      </c>
      <c r="H546" s="4">
        <v>-123</v>
      </c>
      <c r="I546" s="4" t="s">
        <v>3</v>
      </c>
      <c r="J546" s="4">
        <f t="shared" si="61"/>
        <v>37.5</v>
      </c>
      <c r="L546" s="36">
        <v>37.907304000000003</v>
      </c>
      <c r="M546" s="36"/>
      <c r="N546" s="36">
        <v>37.729582000000001</v>
      </c>
      <c r="O546" s="34"/>
      <c r="P546" s="33">
        <f>J546-L546</f>
        <v>-0.40730400000000344</v>
      </c>
      <c r="Q546">
        <f t="shared" si="57"/>
        <v>0.40730400000000344</v>
      </c>
      <c r="R546"/>
      <c r="S546" s="33">
        <f t="shared" si="59"/>
        <v>-0.22958200000000062</v>
      </c>
      <c r="T546">
        <f t="shared" si="60"/>
        <v>0.22958200000000062</v>
      </c>
      <c r="U546"/>
      <c r="V546">
        <f t="shared" si="58"/>
        <v>0.33231899999999825</v>
      </c>
      <c r="W546"/>
      <c r="X546"/>
    </row>
    <row r="547" spans="1:24" x14ac:dyDescent="0.3">
      <c r="J547" t="s">
        <v>23</v>
      </c>
      <c r="L547" s="33">
        <f>AVERAGE(L531:L546)</f>
        <v>37.925626812499999</v>
      </c>
      <c r="N547" s="33">
        <f>AVERAGE(N531:N546)</f>
        <v>37.747905375000002</v>
      </c>
      <c r="O547" s="33"/>
      <c r="P547" s="33"/>
    </row>
    <row r="548" spans="1:24" x14ac:dyDescent="0.3">
      <c r="J548" t="s">
        <v>51</v>
      </c>
      <c r="L548" s="33">
        <f>(STDEV(L531:L546))/(SQRT(COUNT(L531:L546)))</f>
        <v>3.8394225251751515E-3</v>
      </c>
      <c r="N548" s="33">
        <f>(STDEV(N531:N546))/(SQRT(COUNT(N531:N546)))</f>
        <v>3.8394399503432746E-3</v>
      </c>
      <c r="O548" s="33"/>
    </row>
    <row r="550" spans="1:24" s="32" customFormat="1" x14ac:dyDescent="0.3">
      <c r="L550" s="35"/>
      <c r="M550" s="35"/>
      <c r="N550" s="35"/>
      <c r="O550" s="35"/>
    </row>
    <row r="551" spans="1:24" x14ac:dyDescent="0.3">
      <c r="A551" t="s">
        <v>53</v>
      </c>
      <c r="J551" t="s">
        <v>23</v>
      </c>
      <c r="P551" s="33">
        <f>AVERAGE(P3:P546)</f>
        <v>1.6047626911314845E-2</v>
      </c>
      <c r="Q551" s="46">
        <f>AVERAGEIF(Q3:Q546,"&lt;&gt;0")</f>
        <v>0.33989871712538172</v>
      </c>
      <c r="R551" s="46"/>
      <c r="S551" s="46">
        <f t="shared" ref="S551:T551" si="62">AVERAGEIF(S3:S546,"&lt;&gt;0")</f>
        <v>1.1372301223242192E-2</v>
      </c>
      <c r="T551" s="46">
        <f t="shared" si="62"/>
        <v>0.24991281192660517</v>
      </c>
      <c r="U551" s="46"/>
      <c r="V551" s="46"/>
      <c r="W551" s="46"/>
      <c r="X551" s="46"/>
    </row>
    <row r="552" spans="1:24" x14ac:dyDescent="0.3">
      <c r="J552" t="s">
        <v>51</v>
      </c>
      <c r="P552" s="33">
        <f>(STDEV(P3:P546))/(SQRT(COUNT(P3:P546)))</f>
        <v>2.2623502236410836E-2</v>
      </c>
      <c r="Q552" s="33">
        <f>(STDEV(Q3:Q546))/(SQRT(COUNT(Q3:Q546)))</f>
        <v>1.5710698432113208E-2</v>
      </c>
      <c r="R552" s="33"/>
      <c r="S552" s="33">
        <f t="shared" ref="S552:T552" si="63">(STDEV(S3:S546))/(SQRT(COUNT(S3:S546)))</f>
        <v>1.9037978920727852E-2</v>
      </c>
      <c r="T552" s="33">
        <f t="shared" si="63"/>
        <v>8.6731225410524547E-3</v>
      </c>
      <c r="U552" s="33"/>
      <c r="V552" s="33"/>
      <c r="W552" s="33"/>
      <c r="X552" s="3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C080-4C77-46E4-89EA-4AD7D79C8A24}">
  <dimension ref="A1:A436"/>
  <sheetViews>
    <sheetView workbookViewId="0">
      <selection activeCell="A436" sqref="A1:A436"/>
    </sheetView>
  </sheetViews>
  <sheetFormatPr defaultRowHeight="14.4" x14ac:dyDescent="0.3"/>
  <sheetData>
    <row r="1" spans="1:1" x14ac:dyDescent="0.3">
      <c r="A1">
        <v>-0.98947066666666217</v>
      </c>
    </row>
    <row r="2" spans="1:1" x14ac:dyDescent="0.3">
      <c r="A2">
        <v>-1.1078596666666627</v>
      </c>
    </row>
    <row r="3" spans="1:1" x14ac:dyDescent="0.3">
      <c r="A3">
        <v>-1.0191546666666653</v>
      </c>
    </row>
    <row r="4" spans="1:1" x14ac:dyDescent="0.3">
      <c r="A4">
        <v>-1.147393666666666</v>
      </c>
    </row>
    <row r="5" spans="1:1" x14ac:dyDescent="0.3">
      <c r="A5">
        <v>-1.2064636666666644</v>
      </c>
    </row>
    <row r="6" spans="1:1" x14ac:dyDescent="0.3">
      <c r="A6">
        <v>-1.3245016666666629</v>
      </c>
    </row>
    <row r="7" spans="1:1" x14ac:dyDescent="0.3">
      <c r="A7">
        <v>-1.648813666666662</v>
      </c>
    </row>
    <row r="8" spans="1:1" x14ac:dyDescent="0.3">
      <c r="A8">
        <v>-1.7075916666666657</v>
      </c>
    </row>
    <row r="9" spans="1:1" x14ac:dyDescent="0.3">
      <c r="A9">
        <v>-1.7958036666666644</v>
      </c>
    </row>
    <row r="10" spans="1:1" x14ac:dyDescent="0.3">
      <c r="A10">
        <v>-1.8251546666666627</v>
      </c>
    </row>
    <row r="11" spans="1:1" x14ac:dyDescent="0.3">
      <c r="A11">
        <v>-2.4461093333333324</v>
      </c>
    </row>
    <row r="12" spans="1:1" x14ac:dyDescent="0.3">
      <c r="A12">
        <v>-2.5916483333333318</v>
      </c>
    </row>
    <row r="13" spans="1:1" x14ac:dyDescent="0.3">
      <c r="A13">
        <v>-2.5917783333333304</v>
      </c>
    </row>
    <row r="14" spans="1:1" x14ac:dyDescent="0.3">
      <c r="A14">
        <v>-2.7081673333333356</v>
      </c>
    </row>
    <row r="15" spans="1:1" x14ac:dyDescent="0.3">
      <c r="A15">
        <v>-2.6210233333333335</v>
      </c>
    </row>
    <row r="16" spans="1:1" x14ac:dyDescent="0.3">
      <c r="A16">
        <v>-2.6499893333333304</v>
      </c>
    </row>
    <row r="17" spans="1:1" x14ac:dyDescent="0.3">
      <c r="A17">
        <v>-2.6790823333333336</v>
      </c>
    </row>
    <row r="18" spans="1:1" x14ac:dyDescent="0.3">
      <c r="A18">
        <v>-2.7373753333333326</v>
      </c>
    </row>
    <row r="19" spans="1:1" x14ac:dyDescent="0.3">
      <c r="A19">
        <v>-2.7373753333333326</v>
      </c>
    </row>
    <row r="20" spans="1:1" x14ac:dyDescent="0.3">
      <c r="A20">
        <v>-2.7664433333333349</v>
      </c>
    </row>
    <row r="21" spans="1:1" x14ac:dyDescent="0.3">
      <c r="A21">
        <v>-2.7373753333333326</v>
      </c>
    </row>
    <row r="22" spans="1:1" x14ac:dyDescent="0.3">
      <c r="A22">
        <v>-1.7338479999999947</v>
      </c>
    </row>
    <row r="23" spans="1:1" x14ac:dyDescent="0.3">
      <c r="A23">
        <v>-1.6759109999999922</v>
      </c>
    </row>
    <row r="24" spans="1:1" x14ac:dyDescent="0.3">
      <c r="A24">
        <v>-1.8017779999999917</v>
      </c>
    </row>
    <row r="25" spans="1:1" x14ac:dyDescent="0.3">
      <c r="A25">
        <v>-1.859815999999995</v>
      </c>
    </row>
    <row r="26" spans="1:1" x14ac:dyDescent="0.3">
      <c r="A26">
        <v>-1.8889799999999966</v>
      </c>
    </row>
    <row r="27" spans="1:1" x14ac:dyDescent="0.3">
      <c r="A27">
        <v>-1.8022009999999966</v>
      </c>
    </row>
    <row r="28" spans="1:1" x14ac:dyDescent="0.3">
      <c r="A28">
        <v>-1.7733419999999924</v>
      </c>
    </row>
    <row r="29" spans="1:1" x14ac:dyDescent="0.3">
      <c r="A29">
        <v>-2.2170729999999921</v>
      </c>
    </row>
    <row r="30" spans="1:1" x14ac:dyDescent="0.3">
      <c r="A30">
        <v>-2.0151449999999969</v>
      </c>
    </row>
    <row r="31" spans="1:1" x14ac:dyDescent="0.3">
      <c r="A31">
        <v>-2.0151449999999969</v>
      </c>
    </row>
    <row r="32" spans="1:1" x14ac:dyDescent="0.3">
      <c r="A32">
        <v>-2.101984999999992</v>
      </c>
    </row>
    <row r="33" spans="1:1" x14ac:dyDescent="0.3">
      <c r="A33">
        <v>-2.4481879999999947</v>
      </c>
    </row>
    <row r="34" spans="1:1" x14ac:dyDescent="0.3">
      <c r="A34">
        <v>-2.1310139999999933</v>
      </c>
    </row>
    <row r="35" spans="1:1" x14ac:dyDescent="0.3">
      <c r="A35">
        <v>-2.0733959999999954</v>
      </c>
    </row>
    <row r="36" spans="1:1" x14ac:dyDescent="0.3">
      <c r="A36">
        <v>-1.9866819999999947</v>
      </c>
    </row>
    <row r="37" spans="1:1" x14ac:dyDescent="0.3">
      <c r="A37">
        <v>-0.93377900000000125</v>
      </c>
    </row>
    <row r="38" spans="1:1" x14ac:dyDescent="0.3">
      <c r="A38">
        <v>-0.58207099999999912</v>
      </c>
    </row>
    <row r="39" spans="1:1" x14ac:dyDescent="0.3">
      <c r="A39">
        <v>-0.64112800000000192</v>
      </c>
    </row>
    <row r="40" spans="1:1" x14ac:dyDescent="0.3">
      <c r="A40">
        <v>-0.69979400000000425</v>
      </c>
    </row>
    <row r="41" spans="1:1" x14ac:dyDescent="0.3">
      <c r="A41">
        <v>-1.8078739999999982</v>
      </c>
    </row>
    <row r="42" spans="1:1" x14ac:dyDescent="0.3">
      <c r="A42">
        <v>-3.5629080000000002</v>
      </c>
    </row>
    <row r="43" spans="1:1" x14ac:dyDescent="0.3">
      <c r="A43">
        <v>-3.2197140000000033</v>
      </c>
    </row>
    <row r="44" spans="1:1" x14ac:dyDescent="0.3">
      <c r="A44">
        <v>-3.0475570000000047</v>
      </c>
    </row>
    <row r="45" spans="1:1" x14ac:dyDescent="0.3">
      <c r="A45">
        <v>-2.8179170000000013</v>
      </c>
    </row>
    <row r="46" spans="1:1" x14ac:dyDescent="0.3">
      <c r="A46">
        <v>-1.7204809999999995</v>
      </c>
    </row>
    <row r="47" spans="1:1" x14ac:dyDescent="0.3">
      <c r="A47">
        <v>-1.8658870000000007</v>
      </c>
    </row>
    <row r="48" spans="1:1" x14ac:dyDescent="0.3">
      <c r="A48">
        <v>-1.8662010000000038</v>
      </c>
    </row>
    <row r="49" spans="1:1" x14ac:dyDescent="0.3">
      <c r="A49">
        <v>-2.4733720000000048</v>
      </c>
    </row>
    <row r="50" spans="1:1" x14ac:dyDescent="0.3">
      <c r="A50">
        <v>-1.9534750000000045</v>
      </c>
    </row>
    <row r="51" spans="1:1" x14ac:dyDescent="0.3">
      <c r="A51">
        <v>-1.9534750000000045</v>
      </c>
    </row>
    <row r="52" spans="1:1" x14ac:dyDescent="0.3">
      <c r="A52">
        <v>-2.0985530000000026</v>
      </c>
    </row>
    <row r="53" spans="1:1" x14ac:dyDescent="0.3">
      <c r="A53">
        <v>-2.8571500000000043</v>
      </c>
    </row>
    <row r="54" spans="1:1" x14ac:dyDescent="0.3">
      <c r="A54">
        <v>-2.942651000000005</v>
      </c>
    </row>
    <row r="55" spans="1:1" x14ac:dyDescent="0.3">
      <c r="A55">
        <v>-3.0090760000000003</v>
      </c>
    </row>
    <row r="56" spans="1:1" x14ac:dyDescent="0.3">
      <c r="A56">
        <v>-3.0090660000000042</v>
      </c>
    </row>
    <row r="57" spans="1:1" x14ac:dyDescent="0.3">
      <c r="A57">
        <v>-3.0944509999999994</v>
      </c>
    </row>
    <row r="58" spans="1:1" x14ac:dyDescent="0.3">
      <c r="A58">
        <v>-3.0944490000000044</v>
      </c>
    </row>
    <row r="59" spans="1:1" x14ac:dyDescent="0.3">
      <c r="A59">
        <v>-3.1797680000000028</v>
      </c>
    </row>
    <row r="60" spans="1:1" x14ac:dyDescent="0.3">
      <c r="A60">
        <v>-3.2081970000000055</v>
      </c>
    </row>
    <row r="61" spans="1:1" x14ac:dyDescent="0.3">
      <c r="A61">
        <v>-3.2650280000000009</v>
      </c>
    </row>
    <row r="62" spans="1:1" x14ac:dyDescent="0.3">
      <c r="A62">
        <v>-3.274517000000003</v>
      </c>
    </row>
    <row r="63" spans="1:1" x14ac:dyDescent="0.3">
      <c r="A63">
        <v>-3.302933000000003</v>
      </c>
    </row>
    <row r="64" spans="1:1" x14ac:dyDescent="0.3">
      <c r="A64">
        <v>-3.3313460000000035</v>
      </c>
    </row>
    <row r="65" spans="1:1" x14ac:dyDescent="0.3">
      <c r="A65">
        <v>-3.3597549999999998</v>
      </c>
    </row>
    <row r="66" spans="1:1" x14ac:dyDescent="0.3">
      <c r="A66">
        <v>-3.4448720000000037</v>
      </c>
    </row>
    <row r="67" spans="1:1" x14ac:dyDescent="0.3">
      <c r="A67">
        <v>-3.4449120000000022</v>
      </c>
    </row>
    <row r="68" spans="1:1" x14ac:dyDescent="0.3">
      <c r="A68">
        <v>-3.4732560000000063</v>
      </c>
    </row>
    <row r="69" spans="1:1" x14ac:dyDescent="0.3">
      <c r="A69">
        <v>-3.5395280000000042</v>
      </c>
    </row>
    <row r="70" spans="1:1" x14ac:dyDescent="0.3">
      <c r="A70">
        <v>-3.3288430000000062</v>
      </c>
    </row>
    <row r="71" spans="1:1" x14ac:dyDescent="0.3">
      <c r="A71">
        <v>-3.3288430000000062</v>
      </c>
    </row>
    <row r="72" spans="1:1" x14ac:dyDescent="0.3">
      <c r="A72">
        <v>-3.3384730000000005</v>
      </c>
    </row>
    <row r="73" spans="1:1" x14ac:dyDescent="0.3">
      <c r="A73">
        <v>-3.3101780000000005</v>
      </c>
    </row>
    <row r="74" spans="1:1" x14ac:dyDescent="0.3">
      <c r="A74">
        <v>-3.3386290000000045</v>
      </c>
    </row>
    <row r="75" spans="1:1" x14ac:dyDescent="0.3">
      <c r="A75">
        <v>-3.3386290000000045</v>
      </c>
    </row>
    <row r="76" spans="1:1" x14ac:dyDescent="0.3">
      <c r="A76">
        <v>-3.3104970000000051</v>
      </c>
    </row>
    <row r="77" spans="1:1" x14ac:dyDescent="0.3">
      <c r="A77">
        <v>-3.3104970000000051</v>
      </c>
    </row>
    <row r="78" spans="1:1" x14ac:dyDescent="0.3">
      <c r="A78">
        <v>-3.2821970000000036</v>
      </c>
    </row>
    <row r="79" spans="1:1" x14ac:dyDescent="0.3">
      <c r="A79">
        <v>-3.3106660000000048</v>
      </c>
    </row>
    <row r="80" spans="1:1" x14ac:dyDescent="0.3">
      <c r="A80">
        <v>-3.3389580000000052</v>
      </c>
    </row>
    <row r="81" spans="1:1" x14ac:dyDescent="0.3">
      <c r="A81">
        <v>-3.3672420000000045</v>
      </c>
    </row>
    <row r="82" spans="1:1" x14ac:dyDescent="0.3">
      <c r="A82">
        <v>-3.3672420000000045</v>
      </c>
    </row>
    <row r="83" spans="1:1" x14ac:dyDescent="0.3">
      <c r="A83">
        <v>-3.3956900000000019</v>
      </c>
    </row>
    <row r="84" spans="1:1" x14ac:dyDescent="0.3">
      <c r="A84">
        <v>-3.3391310000000018</v>
      </c>
    </row>
    <row r="85" spans="1:1" x14ac:dyDescent="0.3">
      <c r="A85">
        <v>-3.3674140000000037</v>
      </c>
    </row>
    <row r="86" spans="1:1" x14ac:dyDescent="0.3">
      <c r="A86">
        <v>2.4220139999999972</v>
      </c>
    </row>
    <row r="87" spans="1:1" x14ac:dyDescent="0.3">
      <c r="A87">
        <v>2.2121559999999931</v>
      </c>
    </row>
    <row r="88" spans="1:1" x14ac:dyDescent="0.3">
      <c r="A88">
        <v>2.142007999999997</v>
      </c>
    </row>
    <row r="89" spans="1:1" x14ac:dyDescent="0.3">
      <c r="A89">
        <v>2.0520949999999942</v>
      </c>
    </row>
    <row r="90" spans="1:1" x14ac:dyDescent="0.3">
      <c r="A90">
        <v>1.9324319999999915</v>
      </c>
    </row>
    <row r="91" spans="1:1" x14ac:dyDescent="0.3">
      <c r="A91">
        <v>1.8427019999999956</v>
      </c>
    </row>
    <row r="92" spans="1:1" x14ac:dyDescent="0.3">
      <c r="A92">
        <v>1.7530489999999972</v>
      </c>
    </row>
    <row r="93" spans="1:1" x14ac:dyDescent="0.3">
      <c r="A93">
        <v>1.6932209999999941</v>
      </c>
    </row>
    <row r="94" spans="1:1" x14ac:dyDescent="0.3">
      <c r="A94">
        <v>1.6036959999999922</v>
      </c>
    </row>
    <row r="95" spans="1:1" x14ac:dyDescent="0.3">
      <c r="A95">
        <v>1.5142489999999924</v>
      </c>
    </row>
    <row r="96" spans="1:1" x14ac:dyDescent="0.3">
      <c r="A96">
        <v>1.4742359999999977</v>
      </c>
    </row>
    <row r="97" spans="1:1" x14ac:dyDescent="0.3">
      <c r="A97">
        <v>1.3848969999999952</v>
      </c>
    </row>
    <row r="98" spans="1:1" x14ac:dyDescent="0.3">
      <c r="A98">
        <v>1.2959579999999917</v>
      </c>
    </row>
    <row r="99" spans="1:1" x14ac:dyDescent="0.3">
      <c r="A99">
        <v>1.2067759999999979</v>
      </c>
    </row>
    <row r="100" spans="1:1" x14ac:dyDescent="0.3">
      <c r="A100">
        <v>1.0585249999999959</v>
      </c>
    </row>
    <row r="101" spans="1:1" x14ac:dyDescent="0.3">
      <c r="A101">
        <v>1.0581979999999973</v>
      </c>
    </row>
    <row r="102" spans="1:1" x14ac:dyDescent="0.3">
      <c r="A102">
        <v>-1.0379149999999981</v>
      </c>
    </row>
    <row r="103" spans="1:1" x14ac:dyDescent="0.3">
      <c r="A103">
        <v>-0.86275899999999695</v>
      </c>
    </row>
    <row r="104" spans="1:1" x14ac:dyDescent="0.3">
      <c r="A104">
        <v>-0.83353699999999975</v>
      </c>
    </row>
    <row r="105" spans="1:1" x14ac:dyDescent="0.3">
      <c r="A105">
        <v>-0.89235000000000042</v>
      </c>
    </row>
    <row r="106" spans="1:1" x14ac:dyDescent="0.3">
      <c r="A106">
        <v>-0.86313799999999929</v>
      </c>
    </row>
    <row r="107" spans="1:1" x14ac:dyDescent="0.3">
      <c r="A107">
        <v>-0.83391799999999705</v>
      </c>
    </row>
    <row r="108" spans="1:1" x14ac:dyDescent="0.3">
      <c r="A108">
        <v>-0.9511320000000012</v>
      </c>
    </row>
    <row r="109" spans="1:1" x14ac:dyDescent="0.3">
      <c r="A109">
        <v>-0.80507599999999968</v>
      </c>
    </row>
    <row r="110" spans="1:1" x14ac:dyDescent="0.3">
      <c r="A110">
        <v>-0.86391499999999866</v>
      </c>
    </row>
    <row r="111" spans="1:1" x14ac:dyDescent="0.3">
      <c r="A111">
        <v>-0.89312499999999773</v>
      </c>
    </row>
    <row r="112" spans="1:1" x14ac:dyDescent="0.3">
      <c r="A112">
        <v>-0.95151999999999504</v>
      </c>
    </row>
    <row r="113" spans="1:1" x14ac:dyDescent="0.3">
      <c r="A113">
        <v>-0.86391499999999866</v>
      </c>
    </row>
    <row r="114" spans="1:1" x14ac:dyDescent="0.3">
      <c r="A114">
        <v>-0.95191399999999504</v>
      </c>
    </row>
    <row r="115" spans="1:1" x14ac:dyDescent="0.3">
      <c r="A115">
        <v>-0.95191399999999504</v>
      </c>
    </row>
    <row r="116" spans="1:1" x14ac:dyDescent="0.3">
      <c r="A116">
        <v>-0.95191399999999504</v>
      </c>
    </row>
    <row r="117" spans="1:1" x14ac:dyDescent="0.3">
      <c r="A117">
        <v>-0.92272200000000026</v>
      </c>
    </row>
    <row r="118" spans="1:1" x14ac:dyDescent="0.3">
      <c r="A118">
        <v>-5.708514666666666</v>
      </c>
    </row>
    <row r="119" spans="1:1" x14ac:dyDescent="0.3">
      <c r="A119">
        <v>-5.7365886666666697</v>
      </c>
    </row>
    <row r="120" spans="1:1" x14ac:dyDescent="0.3">
      <c r="A120">
        <v>-5.6804686666666697</v>
      </c>
    </row>
    <row r="121" spans="1:1" x14ac:dyDescent="0.3">
      <c r="A121">
        <v>-5.736620666666667</v>
      </c>
    </row>
    <row r="122" spans="1:1" x14ac:dyDescent="0.3">
      <c r="A122">
        <v>-5.736620666666667</v>
      </c>
    </row>
    <row r="123" spans="1:1" x14ac:dyDescent="0.3">
      <c r="A123">
        <v>-5.736620666666667</v>
      </c>
    </row>
    <row r="124" spans="1:1" x14ac:dyDescent="0.3">
      <c r="A124">
        <v>-5.736620666666667</v>
      </c>
    </row>
    <row r="125" spans="1:1" x14ac:dyDescent="0.3">
      <c r="A125">
        <v>-5.7085486666666654</v>
      </c>
    </row>
    <row r="126" spans="1:1" x14ac:dyDescent="0.3">
      <c r="A126">
        <v>-5.736620666666667</v>
      </c>
    </row>
    <row r="127" spans="1:1" x14ac:dyDescent="0.3">
      <c r="A127">
        <v>-5.7647226666666711</v>
      </c>
    </row>
    <row r="128" spans="1:1" x14ac:dyDescent="0.3">
      <c r="A128">
        <v>-5.736659666666668</v>
      </c>
    </row>
    <row r="129" spans="1:1" x14ac:dyDescent="0.3">
      <c r="A129">
        <v>-5.792779666666668</v>
      </c>
    </row>
    <row r="130" spans="1:1" x14ac:dyDescent="0.3">
      <c r="A130">
        <v>-5.7085876666666664</v>
      </c>
    </row>
    <row r="131" spans="1:1" x14ac:dyDescent="0.3">
      <c r="A131">
        <v>-5.8208286666666709</v>
      </c>
    </row>
    <row r="132" spans="1:1" x14ac:dyDescent="0.3">
      <c r="A132">
        <v>-5.8208286666666709</v>
      </c>
    </row>
    <row r="133" spans="1:1" x14ac:dyDescent="0.3">
      <c r="A133">
        <v>-5.6805086666666682</v>
      </c>
    </row>
    <row r="134" spans="1:1" x14ac:dyDescent="0.3">
      <c r="A134">
        <v>-5.5735699999999966</v>
      </c>
    </row>
    <row r="135" spans="1:1" x14ac:dyDescent="0.3">
      <c r="A135">
        <v>-5.5735699999999966</v>
      </c>
    </row>
    <row r="136" spans="1:1" x14ac:dyDescent="0.3">
      <c r="A136">
        <v>-5.6298600000000008</v>
      </c>
    </row>
    <row r="137" spans="1:1" x14ac:dyDescent="0.3">
      <c r="A137">
        <v>-5.6298600000000008</v>
      </c>
    </row>
    <row r="138" spans="1:1" x14ac:dyDescent="0.3">
      <c r="A138">
        <v>-5.6298600000000008</v>
      </c>
    </row>
    <row r="139" spans="1:1" x14ac:dyDescent="0.3">
      <c r="A139">
        <v>-5.6579559999999987</v>
      </c>
    </row>
    <row r="140" spans="1:1" x14ac:dyDescent="0.3">
      <c r="A140">
        <v>-5.770268999999999</v>
      </c>
    </row>
    <row r="141" spans="1:1" x14ac:dyDescent="0.3">
      <c r="A141">
        <v>-5.770268999999999</v>
      </c>
    </row>
    <row r="142" spans="1:1" x14ac:dyDescent="0.3">
      <c r="A142">
        <v>-5.770268999999999</v>
      </c>
    </row>
    <row r="143" spans="1:1" x14ac:dyDescent="0.3">
      <c r="A143">
        <v>-5.770268999999999</v>
      </c>
    </row>
    <row r="144" spans="1:1" x14ac:dyDescent="0.3">
      <c r="A144">
        <v>-5.7983290000000025</v>
      </c>
    </row>
    <row r="145" spans="1:1" x14ac:dyDescent="0.3">
      <c r="A145">
        <v>-5.7983290000000025</v>
      </c>
    </row>
    <row r="146" spans="1:1" x14ac:dyDescent="0.3">
      <c r="A146">
        <v>-5.7983290000000025</v>
      </c>
    </row>
    <row r="147" spans="1:1" x14ac:dyDescent="0.3">
      <c r="A147">
        <v>-5.8544249999999991</v>
      </c>
    </row>
    <row r="148" spans="1:1" x14ac:dyDescent="0.3">
      <c r="A148">
        <v>-5.8263809999999978</v>
      </c>
    </row>
    <row r="149" spans="1:1" x14ac:dyDescent="0.3">
      <c r="A149">
        <v>-5.7983290000000025</v>
      </c>
    </row>
    <row r="150" spans="1:1" x14ac:dyDescent="0.3">
      <c r="A150">
        <v>9.4292649999999973</v>
      </c>
    </row>
    <row r="151" spans="1:1" x14ac:dyDescent="0.3">
      <c r="A151">
        <v>9.0762389999999975</v>
      </c>
    </row>
    <row r="152" spans="1:1" x14ac:dyDescent="0.3">
      <c r="A152">
        <v>8.9160029999999999</v>
      </c>
    </row>
    <row r="153" spans="1:1" x14ac:dyDescent="0.3">
      <c r="A153">
        <v>8.7237899999999975</v>
      </c>
    </row>
    <row r="154" spans="1:1" x14ac:dyDescent="0.3">
      <c r="A154">
        <v>8.5641210000000001</v>
      </c>
    </row>
    <row r="155" spans="1:1" x14ac:dyDescent="0.3">
      <c r="A155">
        <v>8.3729230000000001</v>
      </c>
    </row>
    <row r="156" spans="1:1" x14ac:dyDescent="0.3">
      <c r="A156">
        <v>8.1503799999999984</v>
      </c>
    </row>
    <row r="157" spans="1:1" x14ac:dyDescent="0.3">
      <c r="A157">
        <v>8.0442889999999991</v>
      </c>
    </row>
    <row r="158" spans="1:1" x14ac:dyDescent="0.3">
      <c r="A158">
        <v>7.9173319999999983</v>
      </c>
    </row>
    <row r="159" spans="1:1" x14ac:dyDescent="0.3">
      <c r="A159">
        <v>7.7589489999999977</v>
      </c>
    </row>
    <row r="160" spans="1:1" x14ac:dyDescent="0.3">
      <c r="A160">
        <v>7.6638999999999982</v>
      </c>
    </row>
    <row r="161" spans="1:1" x14ac:dyDescent="0.3">
      <c r="A161">
        <v>7.5059179999999976</v>
      </c>
    </row>
    <row r="162" spans="1:1" x14ac:dyDescent="0.3">
      <c r="A162">
        <v>7.3796419999999969</v>
      </c>
    </row>
    <row r="163" spans="1:1" x14ac:dyDescent="0.3">
      <c r="A163">
        <v>7.3478319999999968</v>
      </c>
    </row>
    <row r="164" spans="1:1" x14ac:dyDescent="0.3">
      <c r="A164">
        <v>7.2217529999999996</v>
      </c>
    </row>
    <row r="165" spans="1:1" x14ac:dyDescent="0.3">
      <c r="A165">
        <v>7.1275659999999981</v>
      </c>
    </row>
    <row r="166" spans="1:1" x14ac:dyDescent="0.3">
      <c r="A166">
        <v>5.5406210000000016</v>
      </c>
    </row>
    <row r="167" spans="1:1" x14ac:dyDescent="0.3">
      <c r="A167">
        <v>5.4173049999999989</v>
      </c>
    </row>
    <row r="168" spans="1:1" x14ac:dyDescent="0.3">
      <c r="A168">
        <v>5.3552990000000023</v>
      </c>
    </row>
    <row r="169" spans="1:1" x14ac:dyDescent="0.3">
      <c r="A169">
        <v>5.3245130000000032</v>
      </c>
    </row>
    <row r="170" spans="1:1" x14ac:dyDescent="0.3">
      <c r="A170">
        <v>5.3245130000000032</v>
      </c>
    </row>
    <row r="171" spans="1:1" x14ac:dyDescent="0.3">
      <c r="A171">
        <v>5.3552990000000023</v>
      </c>
    </row>
    <row r="172" spans="1:1" x14ac:dyDescent="0.3">
      <c r="A172">
        <v>5.293329</v>
      </c>
    </row>
    <row r="173" spans="1:1" x14ac:dyDescent="0.3">
      <c r="A173">
        <v>5.293329</v>
      </c>
    </row>
    <row r="174" spans="1:1" x14ac:dyDescent="0.3">
      <c r="A174">
        <v>5.324105000000003</v>
      </c>
    </row>
    <row r="175" spans="1:1" x14ac:dyDescent="0.3">
      <c r="A175">
        <v>5.2621499999999983</v>
      </c>
    </row>
    <row r="176" spans="1:1" x14ac:dyDescent="0.3">
      <c r="A176">
        <v>5.2313940000000017</v>
      </c>
    </row>
    <row r="177" spans="1:1" x14ac:dyDescent="0.3">
      <c r="A177">
        <v>5.200648000000001</v>
      </c>
    </row>
    <row r="178" spans="1:1" x14ac:dyDescent="0.3">
      <c r="A178">
        <v>5.1699100000000016</v>
      </c>
    </row>
    <row r="179" spans="1:1" x14ac:dyDescent="0.3">
      <c r="A179">
        <v>5.1387679999999989</v>
      </c>
    </row>
    <row r="180" spans="1:1" x14ac:dyDescent="0.3">
      <c r="A180">
        <v>5.1080499999999986</v>
      </c>
    </row>
    <row r="181" spans="1:1" x14ac:dyDescent="0.3">
      <c r="A181">
        <v>5.1080499999999986</v>
      </c>
    </row>
    <row r="182" spans="1:1" x14ac:dyDescent="0.3">
      <c r="A182">
        <v>-0.64657900000000268</v>
      </c>
    </row>
    <row r="183" spans="1:1" x14ac:dyDescent="0.3">
      <c r="A183">
        <v>-0.76392200000000088</v>
      </c>
    </row>
    <row r="184" spans="1:1" x14ac:dyDescent="0.3">
      <c r="A184">
        <v>-0.82254700000000014</v>
      </c>
    </row>
    <row r="185" spans="1:1" x14ac:dyDescent="0.3">
      <c r="A185">
        <v>-0.85185200000000094</v>
      </c>
    </row>
    <row r="186" spans="1:1" x14ac:dyDescent="0.3">
      <c r="A186">
        <v>-0.9689650000000043</v>
      </c>
    </row>
    <row r="187" spans="1:1" x14ac:dyDescent="0.3">
      <c r="A187">
        <v>-1.0079910000000041</v>
      </c>
    </row>
    <row r="188" spans="1:1" x14ac:dyDescent="0.3">
      <c r="A188">
        <v>-1.0372550000000018</v>
      </c>
    </row>
    <row r="189" spans="1:1" x14ac:dyDescent="0.3">
      <c r="A189">
        <v>-1.1541600000000045</v>
      </c>
    </row>
    <row r="190" spans="1:1" x14ac:dyDescent="0.3">
      <c r="A190">
        <v>-1.1541899999999998</v>
      </c>
    </row>
    <row r="191" spans="1:1" x14ac:dyDescent="0.3">
      <c r="A191">
        <v>-1.2417920000000038</v>
      </c>
    </row>
    <row r="192" spans="1:1" x14ac:dyDescent="0.3">
      <c r="A192">
        <v>-1.2418310000000048</v>
      </c>
    </row>
    <row r="193" spans="1:1" x14ac:dyDescent="0.3">
      <c r="A193">
        <v>-1.2710030000000003</v>
      </c>
    </row>
    <row r="194" spans="1:1" x14ac:dyDescent="0.3">
      <c r="A194">
        <v>-1.3293630000000007</v>
      </c>
    </row>
    <row r="195" spans="1:1" x14ac:dyDescent="0.3">
      <c r="A195">
        <v>-1.3876930000000058</v>
      </c>
    </row>
    <row r="196" spans="1:1" x14ac:dyDescent="0.3">
      <c r="A196">
        <v>-1.3974730000000051</v>
      </c>
    </row>
    <row r="197" spans="1:1" x14ac:dyDescent="0.3">
      <c r="A197">
        <v>-1.4265980000000056</v>
      </c>
    </row>
    <row r="198" spans="1:1" x14ac:dyDescent="0.3">
      <c r="A198">
        <v>-2.2071650000000034</v>
      </c>
    </row>
    <row r="199" spans="1:1" x14ac:dyDescent="0.3">
      <c r="A199">
        <v>-2.2360900000000044</v>
      </c>
    </row>
    <row r="200" spans="1:1" x14ac:dyDescent="0.3">
      <c r="A200">
        <v>-2.2071650000000034</v>
      </c>
    </row>
    <row r="201" spans="1:1" x14ac:dyDescent="0.3">
      <c r="A201">
        <v>-2.265145000000004</v>
      </c>
    </row>
    <row r="202" spans="1:1" x14ac:dyDescent="0.3">
      <c r="A202">
        <v>-2.2362290000000016</v>
      </c>
    </row>
    <row r="203" spans="1:1" x14ac:dyDescent="0.3">
      <c r="A203">
        <v>-2.265145000000004</v>
      </c>
    </row>
    <row r="204" spans="1:1" x14ac:dyDescent="0.3">
      <c r="A204">
        <v>-2.2940520000000006</v>
      </c>
    </row>
    <row r="205" spans="1:1" x14ac:dyDescent="0.3">
      <c r="A205">
        <v>-2.265145000000004</v>
      </c>
    </row>
    <row r="206" spans="1:1" x14ac:dyDescent="0.3">
      <c r="A206">
        <v>-2.2941959999999995</v>
      </c>
    </row>
    <row r="207" spans="1:1" x14ac:dyDescent="0.3">
      <c r="A207">
        <v>-2.3808679999999995</v>
      </c>
    </row>
    <row r="208" spans="1:1" x14ac:dyDescent="0.3">
      <c r="A208">
        <v>-2.3810140000000004</v>
      </c>
    </row>
    <row r="209" spans="1:1" x14ac:dyDescent="0.3">
      <c r="A209">
        <v>-2.4097429999999989</v>
      </c>
    </row>
    <row r="210" spans="1:1" x14ac:dyDescent="0.3">
      <c r="A210">
        <v>-2.3519849999999991</v>
      </c>
    </row>
    <row r="211" spans="1:1" x14ac:dyDescent="0.3">
      <c r="A211">
        <v>-2.438754000000003</v>
      </c>
    </row>
    <row r="212" spans="1:1" x14ac:dyDescent="0.3">
      <c r="A212">
        <v>-2.4676120000000026</v>
      </c>
    </row>
    <row r="213" spans="1:1" x14ac:dyDescent="0.3">
      <c r="A213">
        <v>-2.4098880000000023</v>
      </c>
    </row>
    <row r="214" spans="1:1" x14ac:dyDescent="0.3">
      <c r="A214">
        <v>1.220591000000006</v>
      </c>
    </row>
    <row r="215" spans="1:1" x14ac:dyDescent="0.3">
      <c r="A215">
        <v>1.1212770000000063</v>
      </c>
    </row>
    <row r="216" spans="1:1" x14ac:dyDescent="0.3">
      <c r="A216">
        <v>1.0914240000000035</v>
      </c>
    </row>
    <row r="217" spans="1:1" x14ac:dyDescent="0.3">
      <c r="A217">
        <v>1.0614370000000051</v>
      </c>
    </row>
    <row r="218" spans="1:1" x14ac:dyDescent="0.3">
      <c r="A218">
        <v>1.597448</v>
      </c>
    </row>
    <row r="219" spans="1:1" x14ac:dyDescent="0.3">
      <c r="A219">
        <v>1.2990830000000031</v>
      </c>
    </row>
    <row r="220" spans="1:1" x14ac:dyDescent="0.3">
      <c r="A220">
        <v>1.2096310000000017</v>
      </c>
    </row>
    <row r="221" spans="1:1" x14ac:dyDescent="0.3">
      <c r="A221">
        <v>1.1499840000000034</v>
      </c>
    </row>
    <row r="222" spans="1:1" x14ac:dyDescent="0.3">
      <c r="A222">
        <v>0.99131400000000269</v>
      </c>
    </row>
    <row r="223" spans="1:1" x14ac:dyDescent="0.3">
      <c r="A223">
        <v>0.99114100000000604</v>
      </c>
    </row>
    <row r="224" spans="1:1" x14ac:dyDescent="0.3">
      <c r="A224">
        <v>0.90195100000000394</v>
      </c>
    </row>
    <row r="225" spans="1:1" x14ac:dyDescent="0.3">
      <c r="A225">
        <v>0.84247400000000283</v>
      </c>
    </row>
    <row r="226" spans="1:1" x14ac:dyDescent="0.3">
      <c r="A226">
        <v>0.66461000000000325</v>
      </c>
    </row>
    <row r="227" spans="1:1" x14ac:dyDescent="0.3">
      <c r="A227">
        <v>0.66461000000000325</v>
      </c>
    </row>
    <row r="228" spans="1:1" x14ac:dyDescent="0.3">
      <c r="A228">
        <v>0.63484100000000154</v>
      </c>
    </row>
    <row r="229" spans="1:1" x14ac:dyDescent="0.3">
      <c r="A229">
        <v>0.57551300000000083</v>
      </c>
    </row>
    <row r="230" spans="1:1" x14ac:dyDescent="0.3">
      <c r="A230">
        <v>-0.10482400000000069</v>
      </c>
    </row>
    <row r="231" spans="1:1" x14ac:dyDescent="0.3">
      <c r="A231">
        <v>-0.1637229999999974</v>
      </c>
    </row>
    <row r="232" spans="1:1" x14ac:dyDescent="0.3">
      <c r="A232">
        <v>-0.10513799999999662</v>
      </c>
    </row>
    <row r="233" spans="1:1" x14ac:dyDescent="0.3">
      <c r="A233">
        <v>-0.1637229999999974</v>
      </c>
    </row>
    <row r="234" spans="1:1" x14ac:dyDescent="0.3">
      <c r="A234">
        <v>-0.1930019999999999</v>
      </c>
    </row>
    <row r="235" spans="1:1" x14ac:dyDescent="0.3">
      <c r="A235">
        <v>-0.1637229999999974</v>
      </c>
    </row>
    <row r="236" spans="1:1" x14ac:dyDescent="0.3">
      <c r="A236">
        <v>-0.23245099999999752</v>
      </c>
    </row>
    <row r="237" spans="1:1" x14ac:dyDescent="0.3">
      <c r="A237">
        <v>-0.23245099999999752</v>
      </c>
    </row>
    <row r="238" spans="1:1" x14ac:dyDescent="0.3">
      <c r="A238">
        <v>-0.20318400000000025</v>
      </c>
    </row>
    <row r="239" spans="1:1" x14ac:dyDescent="0.3">
      <c r="A239">
        <v>-0.11533099999999763</v>
      </c>
    </row>
    <row r="240" spans="1:1" x14ac:dyDescent="0.3">
      <c r="A240">
        <v>-0.20318400000000025</v>
      </c>
    </row>
    <row r="241" spans="1:1" x14ac:dyDescent="0.3">
      <c r="A241">
        <v>-0.17390799999999729</v>
      </c>
    </row>
    <row r="242" spans="1:1" x14ac:dyDescent="0.3">
      <c r="A242">
        <v>-0.29128199999999538</v>
      </c>
    </row>
    <row r="243" spans="1:1" x14ac:dyDescent="0.3">
      <c r="A243">
        <v>-0.29128199999999538</v>
      </c>
    </row>
    <row r="244" spans="1:1" x14ac:dyDescent="0.3">
      <c r="A244">
        <v>-0.29128199999999538</v>
      </c>
    </row>
    <row r="245" spans="1:1" x14ac:dyDescent="0.3">
      <c r="A245">
        <v>-0.29128199999999538</v>
      </c>
    </row>
    <row r="246" spans="1:1" x14ac:dyDescent="0.3">
      <c r="A246">
        <v>-0.51065599999999733</v>
      </c>
    </row>
    <row r="247" spans="1:1" x14ac:dyDescent="0.3">
      <c r="A247">
        <v>-0.54002499999999998</v>
      </c>
    </row>
    <row r="248" spans="1:1" x14ac:dyDescent="0.3">
      <c r="A248">
        <v>-0.56938999999999851</v>
      </c>
    </row>
    <row r="249" spans="1:1" x14ac:dyDescent="0.3">
      <c r="A249">
        <v>-0.59875000000000256</v>
      </c>
    </row>
    <row r="250" spans="1:1" x14ac:dyDescent="0.3">
      <c r="A250">
        <v>-0.6281060000000025</v>
      </c>
    </row>
    <row r="251" spans="1:1" x14ac:dyDescent="0.3">
      <c r="A251">
        <v>-0.68684199999999862</v>
      </c>
    </row>
    <row r="252" spans="1:1" x14ac:dyDescent="0.3">
      <c r="A252">
        <v>-0.75529499999999672</v>
      </c>
    </row>
    <row r="253" spans="1:1" x14ac:dyDescent="0.3">
      <c r="A253">
        <v>-0.75527999999999906</v>
      </c>
    </row>
    <row r="254" spans="1:1" x14ac:dyDescent="0.3">
      <c r="A254">
        <v>-0.8139279999999971</v>
      </c>
    </row>
    <row r="255" spans="1:1" x14ac:dyDescent="0.3">
      <c r="A255">
        <v>-0.84323700000000201</v>
      </c>
    </row>
    <row r="256" spans="1:1" x14ac:dyDescent="0.3">
      <c r="A256">
        <v>-0.87254399999999777</v>
      </c>
    </row>
    <row r="257" spans="1:1" x14ac:dyDescent="0.3">
      <c r="A257">
        <v>-0.96041199999999805</v>
      </c>
    </row>
    <row r="258" spans="1:1" x14ac:dyDescent="0.3">
      <c r="A258">
        <v>-0.98968500000000148</v>
      </c>
    </row>
    <row r="259" spans="1:1" x14ac:dyDescent="0.3">
      <c r="A259">
        <v>-0.93113999999999919</v>
      </c>
    </row>
    <row r="260" spans="1:1" x14ac:dyDescent="0.3">
      <c r="A260">
        <v>-1.0482190000000031</v>
      </c>
    </row>
    <row r="261" spans="1:1" x14ac:dyDescent="0.3">
      <c r="A261">
        <v>-1.0872320000000002</v>
      </c>
    </row>
    <row r="262" spans="1:1" x14ac:dyDescent="0.3">
      <c r="A262">
        <v>-1.291758999999999</v>
      </c>
    </row>
    <row r="263" spans="1:1" x14ac:dyDescent="0.3">
      <c r="A263">
        <v>-1.8417630000000003</v>
      </c>
    </row>
    <row r="264" spans="1:1" x14ac:dyDescent="0.3">
      <c r="A264">
        <v>-1.7837740000000011</v>
      </c>
    </row>
    <row r="265" spans="1:1" x14ac:dyDescent="0.3">
      <c r="A265">
        <v>-1.8418349999999961</v>
      </c>
    </row>
    <row r="266" spans="1:1" x14ac:dyDescent="0.3">
      <c r="A266">
        <v>-1.783847999999999</v>
      </c>
    </row>
    <row r="267" spans="1:1" x14ac:dyDescent="0.3">
      <c r="A267">
        <v>-1.8128460000000004</v>
      </c>
    </row>
    <row r="268" spans="1:1" x14ac:dyDescent="0.3">
      <c r="A268">
        <v>-1.8708929999999953</v>
      </c>
    </row>
    <row r="269" spans="1:1" x14ac:dyDescent="0.3">
      <c r="A269">
        <v>-2.0156739999999971</v>
      </c>
    </row>
    <row r="270" spans="1:1" x14ac:dyDescent="0.3">
      <c r="A270">
        <v>-2.0156739999999971</v>
      </c>
    </row>
    <row r="271" spans="1:1" x14ac:dyDescent="0.3">
      <c r="A271">
        <v>-2.2854889999999983</v>
      </c>
    </row>
    <row r="272" spans="1:1" x14ac:dyDescent="0.3">
      <c r="A272">
        <v>-2.8036829999999995</v>
      </c>
    </row>
    <row r="273" spans="1:1" x14ac:dyDescent="0.3">
      <c r="A273">
        <v>-2.2854889999999983</v>
      </c>
    </row>
    <row r="274" spans="1:1" x14ac:dyDescent="0.3">
      <c r="A274">
        <v>-2.3720339999999993</v>
      </c>
    </row>
    <row r="275" spans="1:1" x14ac:dyDescent="0.3">
      <c r="A275">
        <v>-2.7175590000000014</v>
      </c>
    </row>
    <row r="276" spans="1:1" x14ac:dyDescent="0.3">
      <c r="A276">
        <v>-2.4296900000000008</v>
      </c>
    </row>
    <row r="277" spans="1:1" x14ac:dyDescent="0.3">
      <c r="A277">
        <v>-2.400939000000001</v>
      </c>
    </row>
    <row r="278" spans="1:1" x14ac:dyDescent="0.3">
      <c r="A278">
        <v>-2.4873860000000008</v>
      </c>
    </row>
    <row r="279" spans="1:1" x14ac:dyDescent="0.3">
      <c r="A279">
        <v>16.427215</v>
      </c>
    </row>
    <row r="280" spans="1:1" x14ac:dyDescent="0.3">
      <c r="A280">
        <v>15.705893</v>
      </c>
    </row>
    <row r="281" spans="1:1" x14ac:dyDescent="0.3">
      <c r="A281">
        <v>15.192924999999999</v>
      </c>
    </row>
    <row r="282" spans="1:1" x14ac:dyDescent="0.3">
      <c r="A282">
        <v>14.818584999999999</v>
      </c>
    </row>
    <row r="283" spans="1:1" x14ac:dyDescent="0.3">
      <c r="A283">
        <v>14.366814999999999</v>
      </c>
    </row>
    <row r="284" spans="1:1" x14ac:dyDescent="0.3">
      <c r="A284">
        <v>13.860823</v>
      </c>
    </row>
    <row r="285" spans="1:1" x14ac:dyDescent="0.3">
      <c r="A285">
        <v>13.492172</v>
      </c>
    </row>
    <row r="286" spans="1:1" x14ac:dyDescent="0.3">
      <c r="A286">
        <v>13.157554000000001</v>
      </c>
    </row>
    <row r="287" spans="1:1" x14ac:dyDescent="0.3">
      <c r="A287">
        <v>12.779653</v>
      </c>
    </row>
    <row r="288" spans="1:1" x14ac:dyDescent="0.3">
      <c r="A288">
        <v>12.480495000000001</v>
      </c>
    </row>
    <row r="289" spans="1:1" x14ac:dyDescent="0.3">
      <c r="A289">
        <v>12.149923999999999</v>
      </c>
    </row>
    <row r="290" spans="1:1" x14ac:dyDescent="0.3">
      <c r="A290">
        <v>11.787633</v>
      </c>
    </row>
    <row r="291" spans="1:1" x14ac:dyDescent="0.3">
      <c r="A291">
        <v>11.198027</v>
      </c>
    </row>
    <row r="292" spans="1:1" x14ac:dyDescent="0.3">
      <c r="A292">
        <v>10.957667000000001</v>
      </c>
    </row>
    <row r="293" spans="1:1" x14ac:dyDescent="0.3">
      <c r="A293">
        <v>10.794473</v>
      </c>
    </row>
    <row r="294" spans="1:1" x14ac:dyDescent="0.3">
      <c r="A294">
        <v>5.844141000000004</v>
      </c>
    </row>
    <row r="295" spans="1:1" x14ac:dyDescent="0.3">
      <c r="A295">
        <v>5.7195800000000041</v>
      </c>
    </row>
    <row r="296" spans="1:1" x14ac:dyDescent="0.3">
      <c r="A296">
        <v>5.6573570000000046</v>
      </c>
    </row>
    <row r="297" spans="1:1" x14ac:dyDescent="0.3">
      <c r="A297">
        <v>5.6256640000000004</v>
      </c>
    </row>
    <row r="298" spans="1:1" x14ac:dyDescent="0.3">
      <c r="A298">
        <v>5.531833000000006</v>
      </c>
    </row>
    <row r="299" spans="1:1" x14ac:dyDescent="0.3">
      <c r="A299">
        <v>5.4697280000000035</v>
      </c>
    </row>
    <row r="300" spans="1:1" x14ac:dyDescent="0.3">
      <c r="A300">
        <v>5.4070620000000034</v>
      </c>
    </row>
    <row r="301" spans="1:1" x14ac:dyDescent="0.3">
      <c r="A301">
        <v>5.3450350000000029</v>
      </c>
    </row>
    <row r="302" spans="1:1" x14ac:dyDescent="0.3">
      <c r="A302">
        <v>5.2830450000000013</v>
      </c>
    </row>
    <row r="303" spans="1:1" x14ac:dyDescent="0.3">
      <c r="A303">
        <v>5.2204949999999997</v>
      </c>
    </row>
    <row r="304" spans="1:1" x14ac:dyDescent="0.3">
      <c r="A304">
        <v>5.1895340000000019</v>
      </c>
    </row>
    <row r="305" spans="1:1" x14ac:dyDescent="0.3">
      <c r="A305">
        <v>5.1585830000000001</v>
      </c>
    </row>
    <row r="306" spans="1:1" x14ac:dyDescent="0.3">
      <c r="A306">
        <v>5.1276420000000016</v>
      </c>
    </row>
    <row r="307" spans="1:1" x14ac:dyDescent="0.3">
      <c r="A307">
        <v>5.0651870000000017</v>
      </c>
    </row>
    <row r="308" spans="1:1" x14ac:dyDescent="0.3">
      <c r="A308">
        <v>5.0651870000000017</v>
      </c>
    </row>
    <row r="309" spans="1:1" x14ac:dyDescent="0.3">
      <c r="A309">
        <v>8.7065979999999961</v>
      </c>
    </row>
    <row r="310" spans="1:1" x14ac:dyDescent="0.3">
      <c r="A310">
        <v>8.0997529999999962</v>
      </c>
    </row>
    <row r="311" spans="1:1" x14ac:dyDescent="0.3">
      <c r="A311">
        <v>7.023653999999997</v>
      </c>
    </row>
    <row r="312" spans="1:1" x14ac:dyDescent="0.3">
      <c r="A312">
        <v>6.7297189999999958</v>
      </c>
    </row>
    <row r="313" spans="1:1" x14ac:dyDescent="0.3">
      <c r="A313">
        <v>6.5100319999999989</v>
      </c>
    </row>
    <row r="314" spans="1:1" x14ac:dyDescent="0.3">
      <c r="A314">
        <v>6.2595879999999973</v>
      </c>
    </row>
    <row r="315" spans="1:1" x14ac:dyDescent="0.3">
      <c r="A315">
        <v>6.0718359999999976</v>
      </c>
    </row>
    <row r="316" spans="1:1" x14ac:dyDescent="0.3">
      <c r="A316">
        <v>6.0715649999999961</v>
      </c>
    </row>
    <row r="317" spans="1:1" x14ac:dyDescent="0.3">
      <c r="A317">
        <v>6.0401209999999992</v>
      </c>
    </row>
    <row r="318" spans="1:1" x14ac:dyDescent="0.3">
      <c r="A318">
        <v>5.904802999999994</v>
      </c>
    </row>
    <row r="319" spans="1:1" x14ac:dyDescent="0.3">
      <c r="A319">
        <v>5.6866369999999975</v>
      </c>
    </row>
    <row r="320" spans="1:1" x14ac:dyDescent="0.3">
      <c r="A320">
        <v>5.5312160000000006</v>
      </c>
    </row>
    <row r="321" spans="1:1" x14ac:dyDescent="0.3">
      <c r="A321">
        <v>5.4069939999999974</v>
      </c>
    </row>
    <row r="322" spans="1:1" x14ac:dyDescent="0.3">
      <c r="A322">
        <v>5.3138549999999967</v>
      </c>
    </row>
    <row r="323" spans="1:1" x14ac:dyDescent="0.3">
      <c r="A323">
        <v>5.1898999999999944</v>
      </c>
    </row>
    <row r="324" spans="1:1" x14ac:dyDescent="0.3">
      <c r="A324">
        <v>5.0660969999999992</v>
      </c>
    </row>
    <row r="325" spans="1:1" x14ac:dyDescent="0.3">
      <c r="A325">
        <v>2.4840843333333353</v>
      </c>
    </row>
    <row r="326" spans="1:1" x14ac:dyDescent="0.3">
      <c r="A326">
        <v>2.2727933333333397</v>
      </c>
    </row>
    <row r="327" spans="1:1" x14ac:dyDescent="0.3">
      <c r="A327">
        <v>2.3930883333333384</v>
      </c>
    </row>
    <row r="328" spans="1:1" x14ac:dyDescent="0.3">
      <c r="A328">
        <v>2.3629053333333374</v>
      </c>
    </row>
    <row r="329" spans="1:1" x14ac:dyDescent="0.3">
      <c r="A329">
        <v>2.2724083333333382</v>
      </c>
    </row>
    <row r="330" spans="1:1" x14ac:dyDescent="0.3">
      <c r="A330">
        <v>2.2720163333333403</v>
      </c>
    </row>
    <row r="331" spans="1:1" x14ac:dyDescent="0.3">
      <c r="A331">
        <v>2.3323363333333376</v>
      </c>
    </row>
    <row r="332" spans="1:1" x14ac:dyDescent="0.3">
      <c r="A332">
        <v>2.3926923333333363</v>
      </c>
    </row>
    <row r="333" spans="1:1" x14ac:dyDescent="0.3">
      <c r="A333">
        <v>2.3922903333333352</v>
      </c>
    </row>
    <row r="334" spans="1:1" x14ac:dyDescent="0.3">
      <c r="A334">
        <v>2.3621093333333363</v>
      </c>
    </row>
    <row r="335" spans="1:1" x14ac:dyDescent="0.3">
      <c r="A335">
        <v>2.3319363333333385</v>
      </c>
    </row>
    <row r="336" spans="1:1" x14ac:dyDescent="0.3">
      <c r="A336">
        <v>2.000229333333337</v>
      </c>
    </row>
    <row r="337" spans="1:1" x14ac:dyDescent="0.3">
      <c r="A337">
        <v>2.150688333333342</v>
      </c>
    </row>
    <row r="338" spans="1:1" x14ac:dyDescent="0.3">
      <c r="A338">
        <v>2.1502833333333413</v>
      </c>
    </row>
    <row r="339" spans="1:1" x14ac:dyDescent="0.3">
      <c r="A339">
        <v>2.1201743333333383</v>
      </c>
    </row>
    <row r="340" spans="1:1" x14ac:dyDescent="0.3">
      <c r="A340">
        <v>2.1201743333333383</v>
      </c>
    </row>
    <row r="341" spans="1:1" x14ac:dyDescent="0.3">
      <c r="A341">
        <v>-1.7380489999999966</v>
      </c>
    </row>
    <row r="342" spans="1:1" x14ac:dyDescent="0.3">
      <c r="A342">
        <v>-1.796165000000002</v>
      </c>
    </row>
    <row r="343" spans="1:1" x14ac:dyDescent="0.3">
      <c r="A343">
        <v>-1.7384929999999983</v>
      </c>
    </row>
    <row r="344" spans="1:1" x14ac:dyDescent="0.3">
      <c r="A344">
        <v>-1.7096450000000019</v>
      </c>
    </row>
    <row r="345" spans="1:1" x14ac:dyDescent="0.3">
      <c r="A345">
        <v>-1.7096450000000019</v>
      </c>
    </row>
    <row r="346" spans="1:1" x14ac:dyDescent="0.3">
      <c r="A346">
        <v>-1.7673330000000007</v>
      </c>
    </row>
    <row r="347" spans="1:1" x14ac:dyDescent="0.3">
      <c r="A347">
        <v>-1.8254360000000034</v>
      </c>
    </row>
    <row r="348" spans="1:1" x14ac:dyDescent="0.3">
      <c r="A348">
        <v>-1.7966130000000007</v>
      </c>
    </row>
    <row r="349" spans="1:1" x14ac:dyDescent="0.3">
      <c r="A349">
        <v>-1.7966130000000007</v>
      </c>
    </row>
    <row r="350" spans="1:1" x14ac:dyDescent="0.3">
      <c r="A350">
        <v>-1.797068000000003</v>
      </c>
    </row>
    <row r="351" spans="1:1" x14ac:dyDescent="0.3">
      <c r="A351">
        <v>-1.7682379999999966</v>
      </c>
    </row>
    <row r="352" spans="1:1" x14ac:dyDescent="0.3">
      <c r="A352">
        <v>-1.7682379999999966</v>
      </c>
    </row>
    <row r="353" spans="1:1" x14ac:dyDescent="0.3">
      <c r="A353">
        <v>-1.7682379999999966</v>
      </c>
    </row>
    <row r="354" spans="1:1" x14ac:dyDescent="0.3">
      <c r="A354">
        <v>-1.7682379999999966</v>
      </c>
    </row>
    <row r="355" spans="1:1" x14ac:dyDescent="0.3">
      <c r="A355">
        <v>-1.7784639999999996</v>
      </c>
    </row>
    <row r="356" spans="1:1" x14ac:dyDescent="0.3">
      <c r="A356">
        <v>-1.7784639999999996</v>
      </c>
    </row>
    <row r="357" spans="1:1" x14ac:dyDescent="0.3">
      <c r="A357">
        <v>-1.9470939999999999</v>
      </c>
    </row>
    <row r="358" spans="1:1" x14ac:dyDescent="0.3">
      <c r="A358">
        <v>-2.0334310000000002</v>
      </c>
    </row>
    <row r="359" spans="1:1" x14ac:dyDescent="0.3">
      <c r="A359">
        <v>-2.0334310000000002</v>
      </c>
    </row>
    <row r="360" spans="1:1" x14ac:dyDescent="0.3">
      <c r="A360">
        <v>-2.0334310000000002</v>
      </c>
    </row>
    <row r="361" spans="1:1" x14ac:dyDescent="0.3">
      <c r="A361">
        <v>-2.1011999999999986</v>
      </c>
    </row>
    <row r="362" spans="1:1" x14ac:dyDescent="0.3">
      <c r="A362">
        <v>-2.1011999999999986</v>
      </c>
    </row>
    <row r="363" spans="1:1" x14ac:dyDescent="0.3">
      <c r="A363">
        <v>-2.1011999999999986</v>
      </c>
    </row>
    <row r="364" spans="1:1" x14ac:dyDescent="0.3">
      <c r="A364">
        <v>-2.0724489999999989</v>
      </c>
    </row>
    <row r="365" spans="1:1" x14ac:dyDescent="0.3">
      <c r="A365">
        <v>-2.0724489999999989</v>
      </c>
    </row>
    <row r="366" spans="1:1" x14ac:dyDescent="0.3">
      <c r="A366">
        <v>-2.1011999999999986</v>
      </c>
    </row>
    <row r="367" spans="1:1" x14ac:dyDescent="0.3">
      <c r="A367">
        <v>-2.1011999999999986</v>
      </c>
    </row>
    <row r="368" spans="1:1" x14ac:dyDescent="0.3">
      <c r="A368">
        <v>-2.1304499999999962</v>
      </c>
    </row>
    <row r="369" spans="1:1" x14ac:dyDescent="0.3">
      <c r="A369">
        <v>-2.1591839999999962</v>
      </c>
    </row>
    <row r="370" spans="1:1" x14ac:dyDescent="0.3">
      <c r="A370">
        <v>-2.1591839999999962</v>
      </c>
    </row>
    <row r="371" spans="1:1" x14ac:dyDescent="0.3">
      <c r="A371">
        <v>-2.1591839999999962</v>
      </c>
    </row>
    <row r="372" spans="1:1" x14ac:dyDescent="0.3">
      <c r="A372">
        <v>-2.1304499999999962</v>
      </c>
    </row>
    <row r="373" spans="1:1" x14ac:dyDescent="0.3">
      <c r="A373">
        <v>-1.0856670000000008</v>
      </c>
    </row>
    <row r="374" spans="1:1" x14ac:dyDescent="0.3">
      <c r="A374">
        <v>-1.2607140000000001</v>
      </c>
    </row>
    <row r="375" spans="1:1" x14ac:dyDescent="0.3">
      <c r="A375">
        <v>-1.4063860000000048</v>
      </c>
    </row>
    <row r="376" spans="1:1" x14ac:dyDescent="0.3">
      <c r="A376">
        <v>-1.4645310000000009</v>
      </c>
    </row>
    <row r="377" spans="1:1" x14ac:dyDescent="0.3">
      <c r="A377">
        <v>-1.5518520000000038</v>
      </c>
    </row>
    <row r="378" spans="1:1" x14ac:dyDescent="0.3">
      <c r="A378">
        <v>-1.6389320000000041</v>
      </c>
    </row>
    <row r="379" spans="1:1" x14ac:dyDescent="0.3">
      <c r="A379">
        <v>-1.7261039999999994</v>
      </c>
    </row>
    <row r="380" spans="1:1" x14ac:dyDescent="0.3">
      <c r="A380">
        <v>-1.8130360000000039</v>
      </c>
    </row>
    <row r="381" spans="1:1" x14ac:dyDescent="0.3">
      <c r="A381">
        <v>-1.8711160000000007</v>
      </c>
    </row>
    <row r="382" spans="1:1" x14ac:dyDescent="0.3">
      <c r="A382">
        <v>-1.8421640000000039</v>
      </c>
    </row>
    <row r="383" spans="1:1" x14ac:dyDescent="0.3">
      <c r="A383">
        <v>-1.9291660000000022</v>
      </c>
    </row>
    <row r="384" spans="1:1" x14ac:dyDescent="0.3">
      <c r="A384">
        <v>-1.9291660000000022</v>
      </c>
    </row>
    <row r="385" spans="1:1" x14ac:dyDescent="0.3">
      <c r="A385">
        <v>-1.996883000000004</v>
      </c>
    </row>
    <row r="386" spans="1:1" x14ac:dyDescent="0.3">
      <c r="A386">
        <v>-2.0837590000000006</v>
      </c>
    </row>
    <row r="387" spans="1:1" x14ac:dyDescent="0.3">
      <c r="A387">
        <v>-2.1126410000000035</v>
      </c>
    </row>
    <row r="388" spans="1:1" x14ac:dyDescent="0.3">
      <c r="A388">
        <v>-2.0837590000000006</v>
      </c>
    </row>
    <row r="389" spans="1:1" x14ac:dyDescent="0.3">
      <c r="A389">
        <v>-3.6634280000000032</v>
      </c>
    </row>
    <row r="390" spans="1:1" x14ac:dyDescent="0.3">
      <c r="A390">
        <v>-3.6916910000000058</v>
      </c>
    </row>
    <row r="391" spans="1:1" x14ac:dyDescent="0.3">
      <c r="A391">
        <v>-3.7202090000000041</v>
      </c>
    </row>
    <row r="392" spans="1:1" x14ac:dyDescent="0.3">
      <c r="A392">
        <v>-3.6916910000000058</v>
      </c>
    </row>
    <row r="393" spans="1:1" x14ac:dyDescent="0.3">
      <c r="A393">
        <v>-3.7202090000000041</v>
      </c>
    </row>
    <row r="394" spans="1:1" x14ac:dyDescent="0.3">
      <c r="A394">
        <v>-3.7487200000000058</v>
      </c>
    </row>
    <row r="395" spans="1:1" x14ac:dyDescent="0.3">
      <c r="A395">
        <v>-3.7772220000000019</v>
      </c>
    </row>
    <row r="396" spans="1:1" x14ac:dyDescent="0.3">
      <c r="A396">
        <v>-3.8057170000000013</v>
      </c>
    </row>
    <row r="397" spans="1:1" x14ac:dyDescent="0.3">
      <c r="A397">
        <v>-3.7487200000000058</v>
      </c>
    </row>
    <row r="398" spans="1:1" x14ac:dyDescent="0.3">
      <c r="A398">
        <v>-3.7774820000000062</v>
      </c>
    </row>
    <row r="399" spans="1:1" x14ac:dyDescent="0.3">
      <c r="A399">
        <v>-3.7489800000000031</v>
      </c>
    </row>
    <row r="400" spans="1:1" x14ac:dyDescent="0.3">
      <c r="A400">
        <v>-3.7204700000000059</v>
      </c>
    </row>
    <row r="401" spans="1:1" x14ac:dyDescent="0.3">
      <c r="A401">
        <v>-3.7489800000000031</v>
      </c>
    </row>
    <row r="402" spans="1:1" x14ac:dyDescent="0.3">
      <c r="A402">
        <v>-3.7204700000000059</v>
      </c>
    </row>
    <row r="403" spans="1:1" x14ac:dyDescent="0.3">
      <c r="A403">
        <v>-3.7774820000000062</v>
      </c>
    </row>
    <row r="404" spans="1:1" x14ac:dyDescent="0.3">
      <c r="A404">
        <v>-3.8059750000000037</v>
      </c>
    </row>
    <row r="405" spans="1:1" x14ac:dyDescent="0.3">
      <c r="A405">
        <v>0.89289300000000082</v>
      </c>
    </row>
    <row r="406" spans="1:1" x14ac:dyDescent="0.3">
      <c r="A406">
        <v>0.92251600000000167</v>
      </c>
    </row>
    <row r="407" spans="1:1" x14ac:dyDescent="0.3">
      <c r="A407">
        <v>0.95214899999999858</v>
      </c>
    </row>
    <row r="408" spans="1:1" x14ac:dyDescent="0.3">
      <c r="A408">
        <v>1.0114379999999983</v>
      </c>
    </row>
    <row r="409" spans="1:1" x14ac:dyDescent="0.3">
      <c r="A409">
        <v>0.86277499999999918</v>
      </c>
    </row>
    <row r="410" spans="1:1" x14ac:dyDescent="0.3">
      <c r="A410">
        <v>0.95214899999999858</v>
      </c>
    </row>
    <row r="411" spans="1:1" x14ac:dyDescent="0.3">
      <c r="A411">
        <v>0.86277499999999918</v>
      </c>
    </row>
    <row r="412" spans="1:1" x14ac:dyDescent="0.3">
      <c r="A412">
        <v>0.83316999999999553</v>
      </c>
    </row>
    <row r="413" spans="1:1" x14ac:dyDescent="0.3">
      <c r="A413">
        <v>0.80357199999999551</v>
      </c>
    </row>
    <row r="414" spans="1:1" x14ac:dyDescent="0.3">
      <c r="A414">
        <v>0.83316999999999553</v>
      </c>
    </row>
    <row r="415" spans="1:1" x14ac:dyDescent="0.3">
      <c r="A415">
        <v>0.83316999999999553</v>
      </c>
    </row>
    <row r="416" spans="1:1" x14ac:dyDescent="0.3">
      <c r="A416">
        <v>0.80357199999999551</v>
      </c>
    </row>
    <row r="417" spans="1:1" x14ac:dyDescent="0.3">
      <c r="A417">
        <v>0.74440399999999585</v>
      </c>
    </row>
    <row r="418" spans="1:1" x14ac:dyDescent="0.3">
      <c r="A418">
        <v>0.65571399999999613</v>
      </c>
    </row>
    <row r="419" spans="1:1" x14ac:dyDescent="0.3">
      <c r="A419">
        <v>0.68526899999999813</v>
      </c>
    </row>
    <row r="420" spans="1:1" x14ac:dyDescent="0.3">
      <c r="A420">
        <v>0.65571399999999613</v>
      </c>
    </row>
    <row r="421" spans="1:1" x14ac:dyDescent="0.3">
      <c r="A421">
        <v>0.86537799999999976</v>
      </c>
    </row>
    <row r="422" spans="1:1" x14ac:dyDescent="0.3">
      <c r="A422">
        <v>0.74656399999999934</v>
      </c>
    </row>
    <row r="423" spans="1:1" x14ac:dyDescent="0.3">
      <c r="A423">
        <v>0.71688199999999824</v>
      </c>
    </row>
    <row r="424" spans="1:1" x14ac:dyDescent="0.3">
      <c r="A424">
        <v>0.9248359999999991</v>
      </c>
    </row>
    <row r="425" spans="1:1" x14ac:dyDescent="0.3">
      <c r="A425">
        <v>0.68720799999999826</v>
      </c>
    </row>
    <row r="426" spans="1:1" x14ac:dyDescent="0.3">
      <c r="A426">
        <v>0.45012599999999736</v>
      </c>
    </row>
    <row r="427" spans="1:1" x14ac:dyDescent="0.3">
      <c r="A427">
        <v>0.62788700000000119</v>
      </c>
    </row>
    <row r="428" spans="1:1" x14ac:dyDescent="0.3">
      <c r="A428">
        <v>0.65754299999999688</v>
      </c>
    </row>
    <row r="429" spans="1:1" x14ac:dyDescent="0.3">
      <c r="A429">
        <v>0.62788700000000119</v>
      </c>
    </row>
    <row r="430" spans="1:1" x14ac:dyDescent="0.3">
      <c r="A430">
        <v>0.42052900000000193</v>
      </c>
    </row>
    <row r="431" spans="1:1" x14ac:dyDescent="0.3">
      <c r="A431">
        <v>0.36135999999999768</v>
      </c>
    </row>
    <row r="432" spans="1:1" x14ac:dyDescent="0.3">
      <c r="A432">
        <v>0.39094099999999798</v>
      </c>
    </row>
    <row r="433" spans="1:1" x14ac:dyDescent="0.3">
      <c r="A433">
        <v>0.33178900000000056</v>
      </c>
    </row>
    <row r="434" spans="1:1" x14ac:dyDescent="0.3">
      <c r="A434">
        <v>0.30222599999999744</v>
      </c>
    </row>
    <row r="435" spans="1:1" x14ac:dyDescent="0.3">
      <c r="A435">
        <v>0.30275400000000019</v>
      </c>
    </row>
    <row r="436" spans="1:1" x14ac:dyDescent="0.3">
      <c r="A436">
        <v>0.33231899999999825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"/>
  <sheetViews>
    <sheetView zoomScale="90" zoomScaleNormal="90" workbookViewId="0">
      <selection activeCell="L26" sqref="L26"/>
    </sheetView>
  </sheetViews>
  <sheetFormatPr defaultRowHeight="14.4" x14ac:dyDescent="0.3"/>
  <cols>
    <col min="1" max="1" width="3.88671875" style="8" customWidth="1"/>
    <col min="2" max="3" width="13.5546875" style="8" customWidth="1"/>
    <col min="4" max="4" width="1" style="8" customWidth="1"/>
    <col min="5" max="6" width="13.5546875" style="8" customWidth="1"/>
    <col min="7" max="7" width="1.6640625" style="8" customWidth="1"/>
    <col min="8" max="9" width="13.5546875" style="8" customWidth="1"/>
    <col min="10" max="10" width="1" style="8" customWidth="1"/>
    <col min="11" max="12" width="13.5546875" style="14" customWidth="1"/>
    <col min="13" max="13" width="1.6640625" style="14" customWidth="1"/>
    <col min="14" max="15" width="13.5546875" style="14" customWidth="1"/>
    <col min="16" max="16" width="1" style="14" customWidth="1"/>
    <col min="17" max="18" width="13.5546875" style="14" customWidth="1"/>
    <col min="19" max="20" width="8.88671875" style="14"/>
    <col min="21" max="16384" width="8.88671875" style="8"/>
  </cols>
  <sheetData>
    <row r="2" spans="2:20" s="30" customFormat="1" x14ac:dyDescent="0.3">
      <c r="B2" s="37" t="s">
        <v>40</v>
      </c>
      <c r="C2" s="38"/>
      <c r="D2" s="38"/>
      <c r="E2" s="38"/>
      <c r="F2" s="39"/>
      <c r="H2" s="37" t="s">
        <v>41</v>
      </c>
      <c r="I2" s="38"/>
      <c r="J2" s="38"/>
      <c r="K2" s="38"/>
      <c r="L2" s="39"/>
      <c r="M2" s="31"/>
      <c r="N2" s="37" t="s">
        <v>46</v>
      </c>
      <c r="O2" s="38"/>
      <c r="P2" s="38"/>
      <c r="Q2" s="38"/>
      <c r="R2" s="39"/>
      <c r="S2" s="31"/>
      <c r="T2" s="31"/>
    </row>
    <row r="3" spans="2:20" x14ac:dyDescent="0.3">
      <c r="B3" s="40" t="s">
        <v>42</v>
      </c>
      <c r="C3" s="41"/>
      <c r="D3" s="13"/>
      <c r="E3" s="40" t="s">
        <v>43</v>
      </c>
      <c r="F3" s="41"/>
      <c r="H3" s="40" t="s">
        <v>42</v>
      </c>
      <c r="I3" s="41"/>
      <c r="J3" s="28"/>
      <c r="K3" s="40" t="s">
        <v>43</v>
      </c>
      <c r="L3" s="41"/>
      <c r="N3" s="40" t="s">
        <v>42</v>
      </c>
      <c r="O3" s="41"/>
      <c r="P3" s="28"/>
      <c r="Q3" s="40" t="s">
        <v>43</v>
      </c>
      <c r="R3" s="41"/>
    </row>
    <row r="4" spans="2:20" x14ac:dyDescent="0.3">
      <c r="B4" s="19" t="s">
        <v>45</v>
      </c>
      <c r="C4" s="20" t="s">
        <v>44</v>
      </c>
      <c r="D4" s="13"/>
      <c r="E4" s="20" t="s">
        <v>45</v>
      </c>
      <c r="F4" s="21" t="s">
        <v>44</v>
      </c>
      <c r="H4" s="19" t="s">
        <v>45</v>
      </c>
      <c r="I4" s="20" t="s">
        <v>44</v>
      </c>
      <c r="J4" s="14"/>
      <c r="K4" s="20" t="s">
        <v>45</v>
      </c>
      <c r="L4" s="21" t="s">
        <v>44</v>
      </c>
      <c r="N4" s="19" t="s">
        <v>45</v>
      </c>
      <c r="O4" s="20" t="s">
        <v>44</v>
      </c>
      <c r="Q4" s="19" t="s">
        <v>45</v>
      </c>
      <c r="R4" s="20" t="s">
        <v>44</v>
      </c>
    </row>
    <row r="5" spans="2:20" x14ac:dyDescent="0.3">
      <c r="B5" s="22">
        <v>37.272114000000002</v>
      </c>
      <c r="C5" s="23">
        <v>36.700000000000003</v>
      </c>
      <c r="D5" s="13"/>
      <c r="E5" s="29">
        <v>36.953676999999999</v>
      </c>
      <c r="F5" s="27">
        <v>36.4</v>
      </c>
      <c r="H5" s="9">
        <v>32.81</v>
      </c>
      <c r="I5" s="17">
        <v>37.6</v>
      </c>
      <c r="J5" s="14"/>
      <c r="K5" s="17">
        <v>33.840000000000003</v>
      </c>
      <c r="L5" s="10">
        <v>37.799999999999997</v>
      </c>
      <c r="N5" s="9">
        <v>33.56</v>
      </c>
      <c r="O5" s="16">
        <v>37.6</v>
      </c>
      <c r="Q5" s="16">
        <v>34.44</v>
      </c>
      <c r="R5" s="10">
        <v>36.9</v>
      </c>
    </row>
    <row r="6" spans="2:20" x14ac:dyDescent="0.3">
      <c r="B6" s="22">
        <v>37.247281999999998</v>
      </c>
      <c r="C6" s="23">
        <v>37.700000000000003</v>
      </c>
      <c r="D6" s="13"/>
      <c r="E6" s="9">
        <v>36.769891000000001</v>
      </c>
      <c r="F6" s="23">
        <v>37.4</v>
      </c>
      <c r="H6" s="9">
        <v>32.840000000000003</v>
      </c>
      <c r="I6" s="17">
        <v>38.4</v>
      </c>
      <c r="J6" s="14"/>
      <c r="K6" s="17">
        <v>33.840000000000003</v>
      </c>
      <c r="L6" s="10">
        <v>38.6</v>
      </c>
      <c r="N6" s="9">
        <v>33.590000000000003</v>
      </c>
      <c r="O6" s="17">
        <v>38.299999999999997</v>
      </c>
      <c r="Q6" s="17">
        <v>34.44</v>
      </c>
      <c r="R6" s="10">
        <v>37.5</v>
      </c>
    </row>
    <row r="7" spans="2:20" x14ac:dyDescent="0.3">
      <c r="B7" s="22">
        <v>37.326957</v>
      </c>
      <c r="C7" s="23">
        <v>37.6</v>
      </c>
      <c r="D7" s="13"/>
      <c r="E7" s="9">
        <v>36.806792999999999</v>
      </c>
      <c r="F7" s="23">
        <v>37.4</v>
      </c>
      <c r="H7" s="9">
        <v>32.909999999999997</v>
      </c>
      <c r="I7" s="17">
        <v>38.200000000000003</v>
      </c>
      <c r="J7" s="14"/>
      <c r="K7" s="17">
        <v>33.880000000000003</v>
      </c>
      <c r="L7" s="10">
        <v>38.5</v>
      </c>
      <c r="N7" s="9">
        <v>33.630000000000003</v>
      </c>
      <c r="O7" s="17">
        <v>38.4</v>
      </c>
      <c r="Q7" s="17">
        <v>34.44</v>
      </c>
      <c r="R7" s="10">
        <v>37.700000000000003</v>
      </c>
    </row>
    <row r="8" spans="2:20" x14ac:dyDescent="0.3">
      <c r="B8" s="22">
        <v>37.363278999999999</v>
      </c>
      <c r="C8" s="23"/>
      <c r="D8" s="13"/>
      <c r="E8" s="9">
        <v>36.837434000000002</v>
      </c>
      <c r="F8" s="23"/>
      <c r="H8" s="9">
        <v>32.94</v>
      </c>
      <c r="I8" s="17"/>
      <c r="J8" s="14"/>
      <c r="K8" s="17">
        <v>33.880000000000003</v>
      </c>
      <c r="L8" s="10"/>
      <c r="N8" s="9">
        <v>33.659999999999997</v>
      </c>
      <c r="O8" s="17"/>
      <c r="Q8" s="17">
        <v>34.47</v>
      </c>
      <c r="R8" s="10"/>
    </row>
    <row r="9" spans="2:20" x14ac:dyDescent="0.3">
      <c r="B9" s="22">
        <v>37.390123000000003</v>
      </c>
      <c r="C9" s="23"/>
      <c r="D9" s="13"/>
      <c r="E9" s="9">
        <v>37.411717000000003</v>
      </c>
      <c r="F9" s="23"/>
      <c r="H9" s="9">
        <v>32.97</v>
      </c>
      <c r="I9" s="17"/>
      <c r="J9" s="14"/>
      <c r="K9" s="17">
        <v>33.909999999999997</v>
      </c>
      <c r="L9" s="10"/>
      <c r="N9" s="9">
        <v>33.69</v>
      </c>
      <c r="O9" s="17"/>
      <c r="Q9" s="17">
        <v>34.47</v>
      </c>
      <c r="R9" s="10"/>
    </row>
    <row r="10" spans="2:20" x14ac:dyDescent="0.3">
      <c r="B10" s="22">
        <v>37.350126000000003</v>
      </c>
      <c r="C10" s="23"/>
      <c r="D10" s="13"/>
      <c r="E10" s="9">
        <v>38.336865000000003</v>
      </c>
      <c r="F10" s="23"/>
      <c r="H10" s="9">
        <v>33</v>
      </c>
      <c r="I10" s="17"/>
      <c r="J10" s="14"/>
      <c r="K10" s="17">
        <v>33.909999999999997</v>
      </c>
      <c r="L10" s="10"/>
      <c r="N10" s="9">
        <v>33.72</v>
      </c>
      <c r="O10" s="17"/>
      <c r="Q10" s="17">
        <v>34.47</v>
      </c>
      <c r="R10" s="10"/>
    </row>
    <row r="11" spans="2:20" x14ac:dyDescent="0.3">
      <c r="B11" s="22">
        <v>37.340676000000002</v>
      </c>
      <c r="C11" s="23"/>
      <c r="D11" s="13"/>
      <c r="E11" s="9">
        <v>38.149436999999999</v>
      </c>
      <c r="F11" s="23"/>
      <c r="H11" s="9">
        <v>33.03</v>
      </c>
      <c r="I11" s="17"/>
      <c r="J11" s="14"/>
      <c r="K11" s="17">
        <v>33.94</v>
      </c>
      <c r="L11" s="10"/>
      <c r="N11" s="9">
        <v>33.75</v>
      </c>
      <c r="O11" s="17"/>
      <c r="Q11" s="17">
        <v>34.5</v>
      </c>
      <c r="R11" s="10"/>
    </row>
    <row r="12" spans="2:20" x14ac:dyDescent="0.3">
      <c r="B12" s="22">
        <v>37.588124000000001</v>
      </c>
      <c r="C12" s="23"/>
      <c r="D12" s="13"/>
      <c r="E12" s="9">
        <v>38.052551999999999</v>
      </c>
      <c r="F12" s="23"/>
      <c r="H12" s="9">
        <v>33.06</v>
      </c>
      <c r="I12" s="17"/>
      <c r="J12" s="14"/>
      <c r="K12" s="17">
        <v>33.94</v>
      </c>
      <c r="L12" s="10"/>
      <c r="N12" s="9">
        <v>33.78</v>
      </c>
      <c r="O12" s="17"/>
      <c r="Q12" s="17">
        <v>34.5</v>
      </c>
      <c r="R12" s="10"/>
    </row>
    <row r="13" spans="2:20" x14ac:dyDescent="0.3">
      <c r="B13" s="22">
        <v>37.493138000000002</v>
      </c>
      <c r="C13" s="23"/>
      <c r="D13" s="13"/>
      <c r="E13" s="9">
        <v>37.931345</v>
      </c>
      <c r="F13" s="23"/>
      <c r="H13" s="9">
        <v>33.090000000000003</v>
      </c>
      <c r="I13" s="17"/>
      <c r="J13" s="14"/>
      <c r="K13" s="17">
        <v>33.94</v>
      </c>
      <c r="L13" s="10"/>
      <c r="N13" s="9">
        <v>33.81</v>
      </c>
      <c r="O13" s="17"/>
      <c r="Q13" s="17">
        <v>34.53</v>
      </c>
      <c r="R13" s="10"/>
    </row>
    <row r="14" spans="2:20" x14ac:dyDescent="0.3">
      <c r="B14" s="22">
        <v>37.493138000000002</v>
      </c>
      <c r="C14" s="23"/>
      <c r="D14" s="13"/>
      <c r="E14" s="9">
        <v>37.359831999999997</v>
      </c>
      <c r="F14" s="23"/>
      <c r="H14" s="9">
        <v>33.130000000000003</v>
      </c>
      <c r="I14" s="17"/>
      <c r="J14" s="14"/>
      <c r="K14" s="17">
        <v>33.97</v>
      </c>
      <c r="L14" s="10"/>
      <c r="N14" s="9">
        <v>33.840000000000003</v>
      </c>
      <c r="O14" s="17"/>
      <c r="Q14" s="17">
        <v>34.53</v>
      </c>
      <c r="R14" s="10"/>
    </row>
    <row r="15" spans="2:20" x14ac:dyDescent="0.3">
      <c r="B15" s="22">
        <v>37.544719999999998</v>
      </c>
      <c r="C15" s="23"/>
      <c r="D15" s="13"/>
      <c r="E15" s="9">
        <v>37.442180999999998</v>
      </c>
      <c r="F15" s="23"/>
      <c r="H15" s="9">
        <v>33.159999999999997</v>
      </c>
      <c r="I15" s="17"/>
      <c r="J15" s="14"/>
      <c r="K15" s="17">
        <v>33.97</v>
      </c>
      <c r="L15" s="10"/>
      <c r="N15" s="9">
        <v>33.880000000000003</v>
      </c>
      <c r="O15" s="17"/>
      <c r="Q15" s="17">
        <v>34.53</v>
      </c>
      <c r="R15" s="10"/>
    </row>
    <row r="16" spans="2:20" x14ac:dyDescent="0.3">
      <c r="B16" s="22">
        <v>37.733241999999997</v>
      </c>
      <c r="C16" s="23"/>
      <c r="D16" s="13"/>
      <c r="E16" s="9">
        <v>37.448355999999997</v>
      </c>
      <c r="F16" s="23"/>
      <c r="H16" s="9">
        <v>33.19</v>
      </c>
      <c r="I16" s="17"/>
      <c r="J16" s="14"/>
      <c r="K16" s="17">
        <v>33.97</v>
      </c>
      <c r="L16" s="10"/>
      <c r="N16" s="9">
        <v>33.909999999999997</v>
      </c>
      <c r="O16" s="17"/>
      <c r="Q16" s="17">
        <v>34.53</v>
      </c>
      <c r="R16" s="10"/>
    </row>
    <row r="17" spans="2:18" x14ac:dyDescent="0.3">
      <c r="B17" s="22">
        <v>37.565821999999997</v>
      </c>
      <c r="C17" s="23"/>
      <c r="D17" s="13"/>
      <c r="E17" s="9">
        <v>37.767651999999998</v>
      </c>
      <c r="F17" s="23"/>
      <c r="H17" s="9">
        <v>33.22</v>
      </c>
      <c r="I17" s="17"/>
      <c r="J17" s="14"/>
      <c r="K17" s="17">
        <v>33.97</v>
      </c>
      <c r="L17" s="10"/>
      <c r="N17" s="9">
        <v>33.909999999999997</v>
      </c>
      <c r="O17" s="17"/>
      <c r="Q17" s="17">
        <v>34.56</v>
      </c>
      <c r="R17" s="10"/>
    </row>
    <row r="18" spans="2:18" x14ac:dyDescent="0.3">
      <c r="B18" s="22">
        <v>37.541235</v>
      </c>
      <c r="C18" s="23"/>
      <c r="D18" s="13"/>
      <c r="E18" s="9">
        <v>37.500210000000003</v>
      </c>
      <c r="F18" s="23"/>
      <c r="H18" s="9">
        <v>33.25</v>
      </c>
      <c r="I18" s="17"/>
      <c r="J18" s="14"/>
      <c r="K18" s="17">
        <v>34</v>
      </c>
      <c r="L18" s="10"/>
      <c r="N18" s="9">
        <v>33.94</v>
      </c>
      <c r="O18" s="17"/>
      <c r="Q18" s="17">
        <v>34.56</v>
      </c>
      <c r="R18" s="10"/>
    </row>
    <row r="19" spans="2:18" x14ac:dyDescent="0.3">
      <c r="B19" s="24">
        <v>37.495519000000002</v>
      </c>
      <c r="C19" s="25"/>
      <c r="D19" s="26"/>
      <c r="E19" s="11">
        <v>37.500210000000003</v>
      </c>
      <c r="F19" s="25"/>
      <c r="H19" s="11">
        <v>33.28</v>
      </c>
      <c r="I19" s="18"/>
      <c r="J19" s="15"/>
      <c r="K19" s="18">
        <v>34</v>
      </c>
      <c r="L19" s="12"/>
      <c r="N19" s="11">
        <v>33.97</v>
      </c>
      <c r="O19" s="18"/>
      <c r="P19" s="15"/>
      <c r="Q19" s="18">
        <v>34.56</v>
      </c>
      <c r="R19" s="12"/>
    </row>
    <row r="20" spans="2:18" x14ac:dyDescent="0.3">
      <c r="E20" s="14"/>
    </row>
    <row r="21" spans="2:18" x14ac:dyDescent="0.3">
      <c r="E21" s="14"/>
    </row>
  </sheetData>
  <mergeCells count="9">
    <mergeCell ref="B2:F2"/>
    <mergeCell ref="B3:C3"/>
    <mergeCell ref="E3:F3"/>
    <mergeCell ref="H2:L2"/>
    <mergeCell ref="N2:R2"/>
    <mergeCell ref="Q3:R3"/>
    <mergeCell ref="N3:O3"/>
    <mergeCell ref="H3:I3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6"/>
  <sheetViews>
    <sheetView workbookViewId="0">
      <pane ySplit="1" topLeftCell="A89" activePane="bottomLeft" state="frozen"/>
      <selection pane="bottomLeft" activeCell="H117" sqref="H117"/>
    </sheetView>
  </sheetViews>
  <sheetFormatPr defaultRowHeight="14.4" x14ac:dyDescent="0.3"/>
  <cols>
    <col min="1" max="2" width="15.77734375" style="1" customWidth="1"/>
    <col min="3" max="3" width="2.77734375" style="1" customWidth="1"/>
    <col min="4" max="4" width="15.77734375" style="2" customWidth="1"/>
    <col min="5" max="5" width="2.77734375" style="2" customWidth="1"/>
    <col min="6" max="6" width="15.77734375" style="2" customWidth="1"/>
    <col min="7" max="7" width="2.77734375" style="2" customWidth="1"/>
    <col min="8" max="8" width="15.77734375" customWidth="1"/>
    <col min="11" max="11" width="8.88671875" style="1"/>
    <col min="12" max="13" width="12.6640625" style="1" customWidth="1"/>
    <col min="14" max="16384" width="8.88671875" style="1"/>
  </cols>
  <sheetData>
    <row r="1" spans="1:13" x14ac:dyDescent="0.3">
      <c r="A1" s="6" t="s">
        <v>20</v>
      </c>
      <c r="B1" s="6" t="s">
        <v>0</v>
      </c>
      <c r="C1" s="6"/>
      <c r="D1" s="7" t="s">
        <v>1</v>
      </c>
      <c r="E1" s="7"/>
      <c r="F1" s="7" t="s">
        <v>2</v>
      </c>
      <c r="G1" s="7"/>
      <c r="H1" s="6" t="s">
        <v>27</v>
      </c>
      <c r="I1" s="1"/>
    </row>
    <row r="2" spans="1:13" x14ac:dyDescent="0.3">
      <c r="A2" s="1" t="s">
        <v>4</v>
      </c>
      <c r="H2" s="1"/>
      <c r="I2" s="1"/>
    </row>
    <row r="3" spans="1:13" x14ac:dyDescent="0.3">
      <c r="A3" s="1">
        <v>0</v>
      </c>
      <c r="B3" s="1">
        <v>35.215834000000001</v>
      </c>
      <c r="C3" s="2" t="s">
        <v>3</v>
      </c>
      <c r="D3" s="2">
        <v>32.81</v>
      </c>
      <c r="E3" s="2" t="s">
        <v>3</v>
      </c>
      <c r="F3" s="2">
        <v>-45</v>
      </c>
      <c r="G3" s="2" t="s">
        <v>3</v>
      </c>
      <c r="H3" s="1">
        <f>AVERAGE(I3:I5)</f>
        <v>36.333333333333336</v>
      </c>
      <c r="I3" s="1">
        <v>36.200000000000003</v>
      </c>
      <c r="L3" s="1" t="s">
        <v>21</v>
      </c>
      <c r="M3" s="1">
        <v>8.6081000000000005E-2</v>
      </c>
    </row>
    <row r="4" spans="1:13" x14ac:dyDescent="0.3">
      <c r="A4" s="1">
        <v>4015</v>
      </c>
      <c r="B4" s="1">
        <v>35.288361999999999</v>
      </c>
      <c r="C4" s="2" t="s">
        <v>3</v>
      </c>
      <c r="D4" s="2">
        <v>32.840000000000003</v>
      </c>
      <c r="E4" s="2" t="s">
        <v>3</v>
      </c>
      <c r="F4" s="2">
        <v>-42</v>
      </c>
      <c r="G4" s="2" t="s">
        <v>3</v>
      </c>
      <c r="H4" s="1">
        <f>AVERAGE(I3:I5)</f>
        <v>36.333333333333336</v>
      </c>
      <c r="I4" s="1">
        <v>36.4</v>
      </c>
      <c r="L4" s="1" t="s">
        <v>22</v>
      </c>
      <c r="M4" s="1">
        <v>8.4491949999999996</v>
      </c>
    </row>
    <row r="5" spans="1:13" x14ac:dyDescent="0.3">
      <c r="A5" s="1">
        <v>8029</v>
      </c>
      <c r="B5" s="1">
        <v>35.246369999999999</v>
      </c>
      <c r="C5" s="2" t="s">
        <v>3</v>
      </c>
      <c r="D5" s="2">
        <v>32.840000000000003</v>
      </c>
      <c r="E5" s="2" t="s">
        <v>3</v>
      </c>
      <c r="F5" s="2">
        <v>-45</v>
      </c>
      <c r="G5" s="2" t="s">
        <v>3</v>
      </c>
      <c r="H5" s="1">
        <f>AVERAGE(I3:I5)</f>
        <v>36.333333333333336</v>
      </c>
      <c r="I5" s="1">
        <v>36.4</v>
      </c>
    </row>
    <row r="6" spans="1:13" x14ac:dyDescent="0.3">
      <c r="A6" s="1">
        <v>12044</v>
      </c>
      <c r="B6" s="1">
        <v>35.329056000000001</v>
      </c>
      <c r="C6" s="2" t="s">
        <v>3</v>
      </c>
      <c r="D6" s="2">
        <v>32.880000000000003</v>
      </c>
      <c r="E6" s="2" t="s">
        <v>3</v>
      </c>
      <c r="F6" s="2">
        <v>-42</v>
      </c>
      <c r="G6" s="2" t="s">
        <v>3</v>
      </c>
      <c r="H6" s="1">
        <f>AVERAGE(I3:I5)</f>
        <v>36.333333333333336</v>
      </c>
      <c r="I6" s="1"/>
    </row>
    <row r="7" spans="1:13" x14ac:dyDescent="0.3">
      <c r="A7" s="1">
        <v>16058</v>
      </c>
      <c r="B7" s="1">
        <v>35.357028999999997</v>
      </c>
      <c r="C7" s="2" t="s">
        <v>3</v>
      </c>
      <c r="D7" s="2">
        <v>32.880000000000003</v>
      </c>
      <c r="E7" s="2" t="s">
        <v>3</v>
      </c>
      <c r="F7" s="2">
        <v>-40</v>
      </c>
      <c r="G7" s="2" t="s">
        <v>3</v>
      </c>
      <c r="H7" s="1">
        <f>AVERAGE(I3:I5)</f>
        <v>36.333333333333336</v>
      </c>
      <c r="I7" s="1"/>
    </row>
    <row r="8" spans="1:13" x14ac:dyDescent="0.3">
      <c r="A8" s="1">
        <v>20072</v>
      </c>
      <c r="B8" s="1">
        <v>35.412953000000002</v>
      </c>
      <c r="C8" s="2" t="s">
        <v>3</v>
      </c>
      <c r="D8" s="2">
        <v>32.880000000000003</v>
      </c>
      <c r="E8" s="2" t="s">
        <v>3</v>
      </c>
      <c r="F8" s="2">
        <v>-36</v>
      </c>
      <c r="G8" s="2" t="s">
        <v>3</v>
      </c>
      <c r="H8" s="1">
        <f>AVERAGE(I3:I5)</f>
        <v>36.333333333333336</v>
      </c>
      <c r="I8" s="1"/>
    </row>
    <row r="9" spans="1:13" x14ac:dyDescent="0.3">
      <c r="A9" s="1">
        <v>48173</v>
      </c>
      <c r="B9" s="1">
        <v>35.632570999999999</v>
      </c>
      <c r="C9" s="2" t="s">
        <v>3</v>
      </c>
      <c r="D9" s="2">
        <v>33</v>
      </c>
      <c r="E9" s="2" t="s">
        <v>3</v>
      </c>
      <c r="F9" s="2">
        <v>-29</v>
      </c>
      <c r="G9" s="2" t="s">
        <v>3</v>
      </c>
      <c r="H9" s="1">
        <f>AVERAGE(I3:I5)</f>
        <v>36.333333333333336</v>
      </c>
      <c r="I9" s="1"/>
    </row>
    <row r="10" spans="1:13" x14ac:dyDescent="0.3">
      <c r="A10" s="1">
        <v>52187</v>
      </c>
      <c r="B10" s="1">
        <v>35.660459000000003</v>
      </c>
      <c r="C10" s="2" t="s">
        <v>3</v>
      </c>
      <c r="D10" s="2">
        <v>33</v>
      </c>
      <c r="E10" s="2" t="s">
        <v>3</v>
      </c>
      <c r="F10" s="2">
        <v>-27</v>
      </c>
      <c r="G10" s="2" t="s">
        <v>3</v>
      </c>
      <c r="H10" s="1">
        <f>AVERAGE(I3:I5)</f>
        <v>36.333333333333336</v>
      </c>
      <c r="I10" s="1"/>
    </row>
    <row r="11" spans="1:13" x14ac:dyDescent="0.3">
      <c r="A11" s="1">
        <v>56202</v>
      </c>
      <c r="B11" s="1">
        <v>35.718772000000001</v>
      </c>
      <c r="C11" s="2" t="s">
        <v>3</v>
      </c>
      <c r="D11" s="2">
        <v>33.03</v>
      </c>
      <c r="E11" s="2" t="s">
        <v>3</v>
      </c>
      <c r="F11" s="2">
        <v>-25</v>
      </c>
      <c r="G11" s="2" t="s">
        <v>3</v>
      </c>
      <c r="H11" s="1">
        <f>AVERAGE(I3:I5)</f>
        <v>36.333333333333336</v>
      </c>
      <c r="I11" s="1"/>
    </row>
    <row r="12" spans="1:13" x14ac:dyDescent="0.3">
      <c r="A12" s="1">
        <v>60216</v>
      </c>
      <c r="B12" s="1">
        <v>35.732705000000003</v>
      </c>
      <c r="C12" s="2" t="s">
        <v>3</v>
      </c>
      <c r="D12" s="2">
        <v>33.03</v>
      </c>
      <c r="E12" s="2" t="s">
        <v>3</v>
      </c>
      <c r="F12" s="2">
        <v>-24</v>
      </c>
      <c r="G12" s="2" t="s">
        <v>3</v>
      </c>
      <c r="H12" s="1">
        <f>AVERAGE(I3:I5)</f>
        <v>36.333333333333336</v>
      </c>
      <c r="I12" s="1"/>
    </row>
    <row r="13" spans="1:13" x14ac:dyDescent="0.3">
      <c r="H13" s="1"/>
      <c r="I13" s="1"/>
    </row>
    <row r="14" spans="1:13" x14ac:dyDescent="0.3">
      <c r="A14" s="1" t="s">
        <v>5</v>
      </c>
      <c r="H14" s="1"/>
      <c r="I14" s="1"/>
    </row>
    <row r="15" spans="1:13" x14ac:dyDescent="0.3">
      <c r="A15" s="1">
        <v>0</v>
      </c>
      <c r="B15" s="1">
        <v>36.180548999999999</v>
      </c>
      <c r="C15" s="2" t="s">
        <v>3</v>
      </c>
      <c r="D15" s="2">
        <v>33.28</v>
      </c>
      <c r="E15" s="2" t="s">
        <v>3</v>
      </c>
      <c r="F15" s="2">
        <v>-10</v>
      </c>
      <c r="G15" s="2" t="s">
        <v>3</v>
      </c>
      <c r="H15" s="1">
        <f>AVERAGE(I15:I17)</f>
        <v>36.366666666666667</v>
      </c>
      <c r="I15" s="1">
        <v>36.1</v>
      </c>
      <c r="L15" s="1" t="s">
        <v>21</v>
      </c>
      <c r="M15" s="1">
        <v>2.0226000000000001E-2</v>
      </c>
    </row>
    <row r="16" spans="1:13" x14ac:dyDescent="0.3">
      <c r="A16" s="1">
        <v>8028</v>
      </c>
      <c r="B16" s="1">
        <v>36.233393</v>
      </c>
      <c r="C16" s="2" t="s">
        <v>3</v>
      </c>
      <c r="D16" s="2">
        <v>33.25</v>
      </c>
      <c r="E16" s="2" t="s">
        <v>3</v>
      </c>
      <c r="F16" s="2">
        <v>-4</v>
      </c>
      <c r="G16" s="2" t="s">
        <v>3</v>
      </c>
      <c r="H16" s="1">
        <f>AVERAGE(I15:I17)</f>
        <v>36.366666666666667</v>
      </c>
      <c r="I16" s="1">
        <v>36.4</v>
      </c>
      <c r="L16" s="1" t="s">
        <v>22</v>
      </c>
      <c r="M16" s="1">
        <v>2.8982749999999999</v>
      </c>
    </row>
    <row r="17" spans="1:13" x14ac:dyDescent="0.3">
      <c r="A17" s="1">
        <v>16057</v>
      </c>
      <c r="B17" s="1">
        <v>36.249861000000003</v>
      </c>
      <c r="C17" s="2" t="s">
        <v>3</v>
      </c>
      <c r="D17" s="2">
        <v>33.28</v>
      </c>
      <c r="E17" s="2" t="s">
        <v>3</v>
      </c>
      <c r="F17" s="2">
        <v>-5</v>
      </c>
      <c r="G17" s="2" t="s">
        <v>3</v>
      </c>
      <c r="H17" s="1">
        <f>AVERAGE(I15:I17)</f>
        <v>36.366666666666667</v>
      </c>
      <c r="I17" s="1">
        <v>36.6</v>
      </c>
    </row>
    <row r="18" spans="1:13" x14ac:dyDescent="0.3">
      <c r="A18" s="1">
        <v>20072</v>
      </c>
      <c r="B18" s="1">
        <v>36.305278999999999</v>
      </c>
      <c r="C18" s="2" t="s">
        <v>3</v>
      </c>
      <c r="D18" s="2">
        <v>33.28</v>
      </c>
      <c r="E18" s="2" t="s">
        <v>3</v>
      </c>
      <c r="F18" s="2">
        <v>-1</v>
      </c>
      <c r="G18" s="2" t="s">
        <v>3</v>
      </c>
      <c r="H18" s="1">
        <f>AVERAGE(I15:I17)</f>
        <v>36.366666666666667</v>
      </c>
      <c r="I18" s="1"/>
    </row>
    <row r="19" spans="1:13" x14ac:dyDescent="0.3">
      <c r="A19" s="1">
        <v>24087</v>
      </c>
      <c r="B19" s="1">
        <v>36.280189999999997</v>
      </c>
      <c r="C19" s="2" t="s">
        <v>3</v>
      </c>
      <c r="D19" s="2">
        <v>33.31</v>
      </c>
      <c r="E19" s="2" t="s">
        <v>3</v>
      </c>
      <c r="F19" s="2">
        <v>-5</v>
      </c>
      <c r="G19" s="2" t="s">
        <v>3</v>
      </c>
      <c r="H19" s="1">
        <f>AVERAGE(I15:I17)</f>
        <v>36.366666666666667</v>
      </c>
      <c r="I19" s="1"/>
    </row>
    <row r="20" spans="1:13" x14ac:dyDescent="0.3">
      <c r="A20" s="1">
        <v>28101</v>
      </c>
      <c r="B20" s="1">
        <v>36.277574000000001</v>
      </c>
      <c r="C20" s="2" t="s">
        <v>3</v>
      </c>
      <c r="D20" s="2">
        <v>33.28</v>
      </c>
      <c r="E20" s="2" t="s">
        <v>3</v>
      </c>
      <c r="F20" s="2">
        <v>-3</v>
      </c>
      <c r="G20" s="2" t="s">
        <v>3</v>
      </c>
      <c r="H20" s="1">
        <f>AVERAGE(I15:I17)</f>
        <v>36.366666666666667</v>
      </c>
      <c r="I20" s="1"/>
    </row>
    <row r="21" spans="1:13" x14ac:dyDescent="0.3">
      <c r="A21" s="1">
        <v>32116</v>
      </c>
      <c r="B21" s="1">
        <v>36.291426999999999</v>
      </c>
      <c r="C21" s="2" t="s">
        <v>3</v>
      </c>
      <c r="D21" s="2">
        <v>33.28</v>
      </c>
      <c r="E21" s="2" t="s">
        <v>3</v>
      </c>
      <c r="F21" s="2">
        <v>-2</v>
      </c>
      <c r="G21" s="2" t="s">
        <v>3</v>
      </c>
      <c r="H21" s="1">
        <f>AVERAGE(I15:I17)</f>
        <v>36.366666666666667</v>
      </c>
      <c r="I21" s="1"/>
    </row>
    <row r="22" spans="1:13" x14ac:dyDescent="0.3">
      <c r="A22" s="1">
        <v>36130</v>
      </c>
      <c r="B22" s="1">
        <v>36.335588999999999</v>
      </c>
      <c r="C22" s="2" t="s">
        <v>3</v>
      </c>
      <c r="D22" s="2">
        <v>33.31</v>
      </c>
      <c r="E22" s="2" t="s">
        <v>3</v>
      </c>
      <c r="F22" s="2">
        <v>-1</v>
      </c>
      <c r="G22" s="2" t="s">
        <v>3</v>
      </c>
      <c r="H22" s="1">
        <f>AVERAGE(I15:I17)</f>
        <v>36.366666666666667</v>
      </c>
      <c r="I22" s="1"/>
    </row>
    <row r="23" spans="1:13" x14ac:dyDescent="0.3">
      <c r="A23" s="1">
        <v>40144</v>
      </c>
      <c r="B23" s="1">
        <v>36.335588999999999</v>
      </c>
      <c r="C23" s="2" t="s">
        <v>3</v>
      </c>
      <c r="D23" s="2">
        <v>33.31</v>
      </c>
      <c r="E23" s="2" t="s">
        <v>3</v>
      </c>
      <c r="F23" s="2">
        <v>-1</v>
      </c>
      <c r="G23" s="2" t="s">
        <v>3</v>
      </c>
      <c r="H23" s="1">
        <f>AVERAGE(I15:I17)</f>
        <v>36.366666666666667</v>
      </c>
      <c r="I23" s="1"/>
    </row>
    <row r="24" spans="1:13" x14ac:dyDescent="0.3">
      <c r="A24" s="1">
        <v>48173</v>
      </c>
      <c r="B24" s="1">
        <v>36.349434000000002</v>
      </c>
      <c r="C24" s="2" t="s">
        <v>3</v>
      </c>
      <c r="D24" s="2">
        <v>33.31</v>
      </c>
      <c r="E24" s="2" t="s">
        <v>3</v>
      </c>
      <c r="F24" s="2">
        <v>0</v>
      </c>
      <c r="G24" s="2" t="s">
        <v>3</v>
      </c>
      <c r="H24" s="1">
        <f>AVERAGE(I15:I17)</f>
        <v>36.366666666666667</v>
      </c>
      <c r="I24" s="1"/>
    </row>
    <row r="25" spans="1:13" s="4" customFormat="1" ht="15" thickBot="1" x14ac:dyDescent="0.35">
      <c r="A25" s="4">
        <v>52187</v>
      </c>
      <c r="B25" s="4">
        <v>36.335588999999999</v>
      </c>
      <c r="C25" s="4" t="s">
        <v>3</v>
      </c>
      <c r="D25" s="5">
        <v>33.31</v>
      </c>
      <c r="E25" s="5" t="s">
        <v>3</v>
      </c>
      <c r="F25" s="5">
        <v>-1</v>
      </c>
      <c r="G25" s="5" t="s">
        <v>3</v>
      </c>
      <c r="H25" s="4">
        <f>AVERAGE(I15:I17)</f>
        <v>36.366666666666667</v>
      </c>
    </row>
    <row r="26" spans="1:13" x14ac:dyDescent="0.3">
      <c r="H26" s="1"/>
      <c r="I26" s="1"/>
    </row>
    <row r="27" spans="1:13" x14ac:dyDescent="0.3">
      <c r="A27" s="1" t="s">
        <v>6</v>
      </c>
      <c r="H27" s="1"/>
      <c r="I27" s="1"/>
    </row>
    <row r="28" spans="1:13" x14ac:dyDescent="0.3">
      <c r="A28" s="1">
        <v>0</v>
      </c>
      <c r="B28" s="1">
        <v>36.332608999999998</v>
      </c>
      <c r="C28" s="2" t="s">
        <v>3</v>
      </c>
      <c r="D28" s="2">
        <v>33.06</v>
      </c>
      <c r="E28" s="2" t="s">
        <v>3</v>
      </c>
      <c r="F28" s="2">
        <v>17</v>
      </c>
      <c r="G28" s="2" t="s">
        <v>3</v>
      </c>
      <c r="H28" s="1">
        <f>AVERAGE(I29:I30)</f>
        <v>37.650000000000006</v>
      </c>
      <c r="I28" s="1">
        <v>36.700000000000003</v>
      </c>
      <c r="L28" s="1" t="s">
        <v>21</v>
      </c>
      <c r="M28" s="1">
        <v>0.16262099999999999</v>
      </c>
    </row>
    <row r="29" spans="1:13" x14ac:dyDescent="0.3">
      <c r="A29" s="1">
        <v>4014</v>
      </c>
      <c r="B29" s="1">
        <v>36.321292</v>
      </c>
      <c r="C29" s="2" t="s">
        <v>3</v>
      </c>
      <c r="D29" s="2">
        <v>33.090000000000003</v>
      </c>
      <c r="E29" s="2" t="s">
        <v>3</v>
      </c>
      <c r="F29" s="2">
        <v>14</v>
      </c>
      <c r="G29" s="2" t="s">
        <v>3</v>
      </c>
      <c r="H29" s="1">
        <f>AVERAGE(I29:I30)</f>
        <v>37.650000000000006</v>
      </c>
      <c r="I29" s="1">
        <v>37.700000000000003</v>
      </c>
      <c r="L29" s="1" t="s">
        <v>22</v>
      </c>
      <c r="M29" s="1">
        <v>4.4668089999999996</v>
      </c>
    </row>
    <row r="30" spans="1:13" x14ac:dyDescent="0.3">
      <c r="A30" s="1">
        <v>8028</v>
      </c>
      <c r="B30" s="1">
        <v>36.419547999999999</v>
      </c>
      <c r="C30" s="2" t="s">
        <v>3</v>
      </c>
      <c r="D30" s="2">
        <v>33.159999999999997</v>
      </c>
      <c r="E30" s="2" t="s">
        <v>3</v>
      </c>
      <c r="F30" s="2">
        <v>16</v>
      </c>
      <c r="G30" s="2" t="s">
        <v>3</v>
      </c>
      <c r="H30" s="1">
        <f>AVERAGE(I29:I30)</f>
        <v>37.650000000000006</v>
      </c>
      <c r="I30" s="1">
        <v>37.6</v>
      </c>
    </row>
    <row r="31" spans="1:13" x14ac:dyDescent="0.3">
      <c r="A31" s="1">
        <v>12043</v>
      </c>
      <c r="B31" s="1">
        <v>36.463616000000002</v>
      </c>
      <c r="C31" s="2" t="s">
        <v>3</v>
      </c>
      <c r="D31" s="2">
        <v>33.19</v>
      </c>
      <c r="E31" s="2" t="s">
        <v>3</v>
      </c>
      <c r="F31" s="2">
        <v>17</v>
      </c>
      <c r="G31" s="2" t="s">
        <v>3</v>
      </c>
      <c r="H31" s="1">
        <f>AVERAGE(I29:I30)</f>
        <v>37.650000000000006</v>
      </c>
      <c r="I31" s="1"/>
    </row>
    <row r="32" spans="1:13" x14ac:dyDescent="0.3">
      <c r="A32" s="1">
        <v>16057</v>
      </c>
      <c r="B32" s="1">
        <v>36.510249999999999</v>
      </c>
      <c r="C32" s="2" t="s">
        <v>3</v>
      </c>
      <c r="D32" s="2">
        <v>33.25</v>
      </c>
      <c r="E32" s="2" t="s">
        <v>3</v>
      </c>
      <c r="F32" s="2">
        <v>16</v>
      </c>
      <c r="G32" s="2" t="s">
        <v>3</v>
      </c>
      <c r="H32" s="1">
        <f>AVERAGE(I29:I30)</f>
        <v>37.650000000000006</v>
      </c>
      <c r="I32" s="1"/>
    </row>
    <row r="33" spans="1:13" x14ac:dyDescent="0.3">
      <c r="A33" s="1">
        <v>20071</v>
      </c>
      <c r="B33" s="1">
        <v>36.485187000000003</v>
      </c>
      <c r="C33" s="2" t="s">
        <v>3</v>
      </c>
      <c r="D33" s="2">
        <v>33.28</v>
      </c>
      <c r="E33" s="2" t="s">
        <v>3</v>
      </c>
      <c r="F33" s="2">
        <v>12</v>
      </c>
      <c r="G33" s="2" t="s">
        <v>3</v>
      </c>
      <c r="H33" s="1">
        <f>AVERAGE(I29:I30)</f>
        <v>37.650000000000006</v>
      </c>
      <c r="I33" s="1"/>
    </row>
    <row r="34" spans="1:13" x14ac:dyDescent="0.3">
      <c r="A34" s="1">
        <v>24086</v>
      </c>
      <c r="B34" s="1">
        <v>36.487788000000002</v>
      </c>
      <c r="C34" s="2" t="s">
        <v>3</v>
      </c>
      <c r="D34" s="2">
        <v>33.31</v>
      </c>
      <c r="E34" s="2" t="s">
        <v>3</v>
      </c>
      <c r="F34" s="2">
        <v>10</v>
      </c>
      <c r="G34" s="2" t="s">
        <v>3</v>
      </c>
      <c r="H34" s="1">
        <f>AVERAGE(I29:I30)</f>
        <v>37.650000000000006</v>
      </c>
      <c r="I34" s="1"/>
    </row>
    <row r="35" spans="1:13" x14ac:dyDescent="0.3">
      <c r="A35" s="1">
        <v>28100</v>
      </c>
      <c r="B35" s="1">
        <v>36.737838000000004</v>
      </c>
      <c r="C35" s="2" t="s">
        <v>3</v>
      </c>
      <c r="D35" s="2">
        <v>33.380000000000003</v>
      </c>
      <c r="E35" s="2" t="s">
        <v>3</v>
      </c>
      <c r="F35" s="2">
        <v>23</v>
      </c>
      <c r="G35" s="2" t="s">
        <v>3</v>
      </c>
      <c r="H35" s="1">
        <f>AVERAGE(I29:I30)</f>
        <v>37.650000000000006</v>
      </c>
      <c r="I35" s="1"/>
    </row>
    <row r="36" spans="1:13" x14ac:dyDescent="0.3">
      <c r="A36" s="1">
        <v>32114</v>
      </c>
      <c r="B36" s="1">
        <v>36.674107999999997</v>
      </c>
      <c r="C36" s="2" t="s">
        <v>3</v>
      </c>
      <c r="D36" s="2">
        <v>33.44</v>
      </c>
      <c r="E36" s="2" t="s">
        <v>3</v>
      </c>
      <c r="F36" s="2">
        <v>14</v>
      </c>
      <c r="G36" s="2" t="s">
        <v>3</v>
      </c>
      <c r="H36" s="1">
        <f>AVERAGE(I29:I30)</f>
        <v>37.650000000000006</v>
      </c>
      <c r="I36" s="1"/>
    </row>
    <row r="37" spans="1:13" x14ac:dyDescent="0.3">
      <c r="A37" s="1">
        <v>36129</v>
      </c>
      <c r="B37" s="1">
        <v>36.674107999999997</v>
      </c>
      <c r="C37" s="2" t="s">
        <v>3</v>
      </c>
      <c r="D37" s="2">
        <v>33.44</v>
      </c>
      <c r="E37" s="2" t="s">
        <v>3</v>
      </c>
      <c r="F37" s="2">
        <v>14</v>
      </c>
      <c r="G37" s="2" t="s">
        <v>3</v>
      </c>
      <c r="H37" s="1">
        <f>AVERAGE(I29:I30)</f>
        <v>37.650000000000006</v>
      </c>
      <c r="I37" s="1"/>
    </row>
    <row r="38" spans="1:13" x14ac:dyDescent="0.3">
      <c r="A38" s="1">
        <v>40143</v>
      </c>
      <c r="B38" s="1">
        <v>36.731928000000003</v>
      </c>
      <c r="C38" s="2" t="s">
        <v>3</v>
      </c>
      <c r="D38" s="2">
        <v>33.47</v>
      </c>
      <c r="E38" s="2" t="s">
        <v>3</v>
      </c>
      <c r="F38" s="2">
        <v>16</v>
      </c>
      <c r="G38" s="2" t="s">
        <v>3</v>
      </c>
      <c r="H38" s="1">
        <f>AVERAGE(I29:I30)</f>
        <v>37.650000000000006</v>
      </c>
      <c r="I38" s="1"/>
    </row>
    <row r="39" spans="1:13" x14ac:dyDescent="0.3">
      <c r="A39" s="1">
        <v>44157</v>
      </c>
      <c r="B39" s="1">
        <v>36.913693000000002</v>
      </c>
      <c r="C39" s="2" t="s">
        <v>3</v>
      </c>
      <c r="D39" s="2">
        <v>33.5</v>
      </c>
      <c r="E39" s="2" t="s">
        <v>3</v>
      </c>
      <c r="F39" s="2">
        <v>27</v>
      </c>
      <c r="G39" s="2" t="s">
        <v>3</v>
      </c>
      <c r="H39" s="1">
        <f>AVERAGE(I29:I30)</f>
        <v>37.650000000000006</v>
      </c>
      <c r="I39" s="1"/>
    </row>
    <row r="40" spans="1:13" x14ac:dyDescent="0.3">
      <c r="A40" s="1">
        <v>48172</v>
      </c>
      <c r="B40" s="1">
        <v>36.762152</v>
      </c>
      <c r="C40" s="2" t="s">
        <v>3</v>
      </c>
      <c r="D40" s="2">
        <v>33.5</v>
      </c>
      <c r="E40" s="2" t="s">
        <v>3</v>
      </c>
      <c r="F40" s="2">
        <v>16</v>
      </c>
      <c r="G40" s="2" t="s">
        <v>3</v>
      </c>
      <c r="H40" s="1">
        <f>AVERAGE(I29:I30)</f>
        <v>37.650000000000006</v>
      </c>
      <c r="I40" s="1"/>
    </row>
    <row r="41" spans="1:13" x14ac:dyDescent="0.3">
      <c r="A41" s="1">
        <v>52186</v>
      </c>
      <c r="B41" s="1">
        <v>36.751023000000004</v>
      </c>
      <c r="C41" s="2" t="s">
        <v>3</v>
      </c>
      <c r="D41" s="2">
        <v>33.53</v>
      </c>
      <c r="E41" s="2" t="s">
        <v>3</v>
      </c>
      <c r="F41" s="2">
        <v>13</v>
      </c>
      <c r="G41" s="2" t="s">
        <v>3</v>
      </c>
      <c r="H41" s="1">
        <f>AVERAGE(I29:I30)</f>
        <v>37.650000000000006</v>
      </c>
      <c r="I41" s="1"/>
    </row>
    <row r="42" spans="1:13" x14ac:dyDescent="0.3">
      <c r="A42" s="1">
        <v>56200</v>
      </c>
      <c r="B42" s="1">
        <v>36.709654</v>
      </c>
      <c r="C42" s="2" t="s">
        <v>3</v>
      </c>
      <c r="D42" s="2">
        <v>33.53</v>
      </c>
      <c r="E42" s="2" t="s">
        <v>3</v>
      </c>
      <c r="F42" s="2">
        <v>10</v>
      </c>
      <c r="G42" s="2" t="s">
        <v>3</v>
      </c>
      <c r="H42" s="1">
        <f>AVERAGE(I29:I30)</f>
        <v>37.650000000000006</v>
      </c>
      <c r="I42" s="1"/>
    </row>
    <row r="43" spans="1:13" x14ac:dyDescent="0.3">
      <c r="C43" s="2"/>
      <c r="H43" s="1"/>
      <c r="I43" s="1"/>
    </row>
    <row r="44" spans="1:13" x14ac:dyDescent="0.3">
      <c r="A44" s="1" t="s">
        <v>7</v>
      </c>
      <c r="C44" s="2"/>
      <c r="H44" s="1"/>
      <c r="I44" s="1"/>
    </row>
    <row r="45" spans="1:13" x14ac:dyDescent="0.3">
      <c r="A45" s="1">
        <v>0</v>
      </c>
      <c r="B45" s="1">
        <v>36.487113000000001</v>
      </c>
      <c r="C45" s="2" t="s">
        <v>3</v>
      </c>
      <c r="D45" s="2">
        <v>34.25</v>
      </c>
      <c r="E45" s="2" t="s">
        <v>3</v>
      </c>
      <c r="F45" s="2">
        <v>-59</v>
      </c>
      <c r="G45" s="2" t="s">
        <v>3</v>
      </c>
      <c r="H45" s="1">
        <f>AVERAGE(I46:I47)</f>
        <v>37.4</v>
      </c>
      <c r="I45" s="1">
        <v>36.4</v>
      </c>
      <c r="L45" s="1" t="s">
        <v>21</v>
      </c>
      <c r="M45" s="1">
        <v>4.2027000000000002E-2</v>
      </c>
    </row>
    <row r="46" spans="1:13" x14ac:dyDescent="0.3">
      <c r="A46" s="1">
        <v>4014</v>
      </c>
      <c r="B46" s="1">
        <v>36.321336000000002</v>
      </c>
      <c r="C46" s="2" t="s">
        <v>3</v>
      </c>
      <c r="D46" s="2">
        <v>34.25</v>
      </c>
      <c r="E46" s="2" t="s">
        <v>3</v>
      </c>
      <c r="F46" s="2">
        <v>-71</v>
      </c>
      <c r="G46" s="2" t="s">
        <v>3</v>
      </c>
      <c r="H46" s="1">
        <f>AVERAGE(I46:I47)</f>
        <v>37.4</v>
      </c>
      <c r="I46" s="1">
        <v>37.4</v>
      </c>
      <c r="L46" s="1" t="s">
        <v>22</v>
      </c>
      <c r="M46" s="1">
        <v>32.321755000000003</v>
      </c>
    </row>
    <row r="47" spans="1:13" x14ac:dyDescent="0.3">
      <c r="A47" s="1">
        <v>8013</v>
      </c>
      <c r="B47" s="1">
        <v>36.365755999999998</v>
      </c>
      <c r="C47" s="2" t="s">
        <v>3</v>
      </c>
      <c r="D47" s="2">
        <v>34.28</v>
      </c>
      <c r="E47" s="2" t="s">
        <v>3</v>
      </c>
      <c r="F47" s="2">
        <v>-70</v>
      </c>
      <c r="G47" s="2" t="s">
        <v>3</v>
      </c>
      <c r="H47" s="1">
        <f>AVERAGE(I46:I47)</f>
        <v>37.4</v>
      </c>
      <c r="I47" s="1">
        <v>37.4</v>
      </c>
    </row>
    <row r="48" spans="1:13" x14ac:dyDescent="0.3">
      <c r="A48" s="1">
        <v>12044</v>
      </c>
      <c r="B48" s="1">
        <v>36.393389999999997</v>
      </c>
      <c r="C48" s="2" t="s">
        <v>3</v>
      </c>
      <c r="D48" s="2">
        <v>34.28</v>
      </c>
      <c r="E48" s="2" t="s">
        <v>3</v>
      </c>
      <c r="F48" s="2">
        <v>-68</v>
      </c>
      <c r="G48" s="2" t="s">
        <v>3</v>
      </c>
      <c r="H48" s="1">
        <f>AVERAGE(I46:I47)</f>
        <v>37.4</v>
      </c>
      <c r="I48" s="1"/>
    </row>
    <row r="49" spans="1:13" x14ac:dyDescent="0.3">
      <c r="A49" s="1">
        <v>16042</v>
      </c>
      <c r="B49" s="1">
        <v>36.900430999999998</v>
      </c>
      <c r="C49" s="2" t="s">
        <v>3</v>
      </c>
      <c r="D49" s="2">
        <v>34.25</v>
      </c>
      <c r="E49" s="2" t="s">
        <v>3</v>
      </c>
      <c r="F49" s="2">
        <v>-29</v>
      </c>
      <c r="G49" s="2" t="s">
        <v>3</v>
      </c>
      <c r="H49" s="1">
        <f>AVERAGE(I46:I47)</f>
        <v>37.4</v>
      </c>
      <c r="I49" s="1"/>
    </row>
    <row r="50" spans="1:13" x14ac:dyDescent="0.3">
      <c r="A50" s="1">
        <v>20056</v>
      </c>
      <c r="B50" s="1">
        <v>37.735940999999997</v>
      </c>
      <c r="C50" s="2" t="s">
        <v>3</v>
      </c>
      <c r="D50" s="2">
        <v>34.25</v>
      </c>
      <c r="E50" s="2" t="s">
        <v>3</v>
      </c>
      <c r="F50" s="2">
        <v>32</v>
      </c>
      <c r="G50" s="2" t="s">
        <v>3</v>
      </c>
      <c r="H50" s="1">
        <f>AVERAGE(I46:I47)</f>
        <v>37.4</v>
      </c>
      <c r="I50" s="1"/>
    </row>
    <row r="51" spans="1:13" x14ac:dyDescent="0.3">
      <c r="A51" s="1">
        <v>24071</v>
      </c>
      <c r="B51" s="1">
        <v>37.555580999999997</v>
      </c>
      <c r="C51" s="2" t="s">
        <v>3</v>
      </c>
      <c r="D51" s="2">
        <v>34.22</v>
      </c>
      <c r="E51" s="2" t="s">
        <v>3</v>
      </c>
      <c r="F51" s="2">
        <v>21</v>
      </c>
      <c r="G51" s="2" t="s">
        <v>3</v>
      </c>
      <c r="H51" s="1">
        <f>AVERAGE(I46:I47)</f>
        <v>37.4</v>
      </c>
      <c r="I51" s="1"/>
    </row>
    <row r="52" spans="1:13" x14ac:dyDescent="0.3">
      <c r="A52" s="1">
        <v>28086</v>
      </c>
      <c r="B52" s="1">
        <v>37.457023999999997</v>
      </c>
      <c r="C52" s="2" t="s">
        <v>3</v>
      </c>
      <c r="D52" s="2">
        <v>34.19</v>
      </c>
      <c r="E52" s="2" t="s">
        <v>3</v>
      </c>
      <c r="F52" s="2">
        <v>16</v>
      </c>
      <c r="G52" s="2" t="s">
        <v>3</v>
      </c>
      <c r="H52" s="1">
        <f>AVERAGE(I46:I47)</f>
        <v>37.4</v>
      </c>
      <c r="I52" s="1"/>
    </row>
    <row r="53" spans="1:13" x14ac:dyDescent="0.3">
      <c r="A53" s="1">
        <v>32100</v>
      </c>
      <c r="B53" s="1">
        <v>37.347524</v>
      </c>
      <c r="C53" s="2" t="s">
        <v>3</v>
      </c>
      <c r="D53" s="2">
        <v>34.19</v>
      </c>
      <c r="E53" s="2" t="s">
        <v>3</v>
      </c>
      <c r="F53" s="2">
        <v>8</v>
      </c>
      <c r="G53" s="2" t="s">
        <v>3</v>
      </c>
      <c r="H53" s="1">
        <f>AVERAGE(I46:I47)</f>
        <v>37.4</v>
      </c>
      <c r="I53" s="1"/>
    </row>
    <row r="54" spans="1:13" x14ac:dyDescent="0.3">
      <c r="A54" s="1">
        <v>36130</v>
      </c>
      <c r="B54" s="1">
        <v>36.842511999999999</v>
      </c>
      <c r="C54" s="2" t="s">
        <v>3</v>
      </c>
      <c r="D54" s="2">
        <v>34.22</v>
      </c>
      <c r="E54" s="2" t="s">
        <v>3</v>
      </c>
      <c r="F54" s="2">
        <v>-31</v>
      </c>
      <c r="G54" s="2" t="s">
        <v>3</v>
      </c>
      <c r="H54" s="1">
        <f>AVERAGE(I46:I47)</f>
        <v>37.4</v>
      </c>
      <c r="I54" s="1"/>
    </row>
    <row r="55" spans="1:13" x14ac:dyDescent="0.3">
      <c r="A55" s="1">
        <v>40129</v>
      </c>
      <c r="B55" s="1">
        <v>36.927928000000001</v>
      </c>
      <c r="C55" s="2" t="s">
        <v>3</v>
      </c>
      <c r="D55" s="2">
        <v>34.25</v>
      </c>
      <c r="E55" s="2" t="s">
        <v>3</v>
      </c>
      <c r="F55" s="2">
        <v>-27</v>
      </c>
      <c r="G55" s="2" t="s">
        <v>3</v>
      </c>
      <c r="H55" s="1">
        <f>AVERAGE(I46:I47)</f>
        <v>37.4</v>
      </c>
      <c r="I55" s="1"/>
    </row>
    <row r="56" spans="1:13" x14ac:dyDescent="0.3">
      <c r="A56" s="1">
        <v>44143</v>
      </c>
      <c r="B56" s="1">
        <v>36.944580000000002</v>
      </c>
      <c r="C56" s="2" t="s">
        <v>3</v>
      </c>
      <c r="D56" s="2">
        <v>34.28</v>
      </c>
      <c r="E56" s="2" t="s">
        <v>3</v>
      </c>
      <c r="F56" s="2">
        <v>-28</v>
      </c>
      <c r="G56" s="2" t="s">
        <v>3</v>
      </c>
      <c r="H56" s="1">
        <f>AVERAGE(I46:I47)</f>
        <v>37.4</v>
      </c>
      <c r="I56" s="1"/>
    </row>
    <row r="57" spans="1:13" x14ac:dyDescent="0.3">
      <c r="A57" s="1">
        <v>48157</v>
      </c>
      <c r="B57" s="1">
        <v>37.232818999999999</v>
      </c>
      <c r="C57" s="2" t="s">
        <v>3</v>
      </c>
      <c r="D57" s="2">
        <v>34.28</v>
      </c>
      <c r="E57" s="2" t="s">
        <v>3</v>
      </c>
      <c r="F57" s="2">
        <v>-7</v>
      </c>
      <c r="G57" s="2" t="s">
        <v>3</v>
      </c>
      <c r="H57" s="1">
        <f>AVERAGE(I46:I47)</f>
        <v>37.4</v>
      </c>
      <c r="I57" s="1"/>
    </row>
    <row r="58" spans="1:13" x14ac:dyDescent="0.3">
      <c r="A58" s="1">
        <v>52172</v>
      </c>
      <c r="B58" s="1">
        <v>37.002454</v>
      </c>
      <c r="C58" s="2" t="s">
        <v>3</v>
      </c>
      <c r="D58" s="2">
        <v>34.31</v>
      </c>
      <c r="E58" s="2" t="s">
        <v>3</v>
      </c>
      <c r="F58" s="2">
        <v>-26</v>
      </c>
      <c r="G58" s="2" t="s">
        <v>3</v>
      </c>
      <c r="H58" s="1">
        <f>AVERAGE(I46:I47)</f>
        <v>37.4</v>
      </c>
      <c r="I58" s="1"/>
    </row>
    <row r="59" spans="1:13" x14ac:dyDescent="0.3">
      <c r="A59" s="1">
        <v>56186</v>
      </c>
      <c r="B59" s="1">
        <v>37.002454</v>
      </c>
      <c r="C59" s="2" t="s">
        <v>3</v>
      </c>
      <c r="D59" s="2">
        <v>34.31</v>
      </c>
      <c r="E59" s="2" t="s">
        <v>3</v>
      </c>
      <c r="F59" s="2">
        <v>-26</v>
      </c>
      <c r="G59" s="2" t="s">
        <v>3</v>
      </c>
      <c r="H59" s="1">
        <f>AVERAGE(I46:I47)</f>
        <v>37.4</v>
      </c>
      <c r="I59" s="1"/>
    </row>
    <row r="60" spans="1:13" s="4" customFormat="1" ht="15" thickBot="1" x14ac:dyDescent="0.35">
      <c r="A60" s="4">
        <v>60201</v>
      </c>
      <c r="B60" s="4">
        <v>37.087752999999999</v>
      </c>
      <c r="C60" s="5" t="s">
        <v>3</v>
      </c>
      <c r="D60" s="5">
        <v>34.340000000000003</v>
      </c>
      <c r="E60" s="5" t="s">
        <v>3</v>
      </c>
      <c r="F60" s="5">
        <v>-22</v>
      </c>
      <c r="G60" s="5" t="s">
        <v>3</v>
      </c>
      <c r="H60" s="4">
        <f>AVERAGE(I46:I47)</f>
        <v>37.4</v>
      </c>
    </row>
    <row r="61" spans="1:13" x14ac:dyDescent="0.3">
      <c r="C61" s="2"/>
      <c r="H61" s="1"/>
      <c r="I61" s="1"/>
    </row>
    <row r="62" spans="1:13" x14ac:dyDescent="0.3">
      <c r="A62" s="1" t="s">
        <v>11</v>
      </c>
      <c r="C62" s="2"/>
      <c r="H62" s="1"/>
      <c r="I62" s="1"/>
    </row>
    <row r="63" spans="1:13" x14ac:dyDescent="0.3">
      <c r="A63" s="1">
        <v>0</v>
      </c>
      <c r="B63" s="1">
        <v>35.428173000000001</v>
      </c>
      <c r="C63" s="2" t="s">
        <v>3</v>
      </c>
      <c r="D63" s="2">
        <v>32.44</v>
      </c>
      <c r="E63" s="2" t="s">
        <v>3</v>
      </c>
      <c r="F63" s="2">
        <v>-3</v>
      </c>
      <c r="G63" s="2" t="s">
        <v>3</v>
      </c>
      <c r="H63" s="1">
        <f>AVERAGE(I64:I65)</f>
        <v>37.549999999999997</v>
      </c>
      <c r="I63" s="1">
        <v>36.700000000000003</v>
      </c>
      <c r="L63" s="1" t="s">
        <v>21</v>
      </c>
      <c r="M63" s="1">
        <v>0.137937</v>
      </c>
    </row>
    <row r="64" spans="1:13" x14ac:dyDescent="0.3">
      <c r="A64" s="1">
        <v>4015</v>
      </c>
      <c r="B64" s="1">
        <v>35.516824</v>
      </c>
      <c r="C64" s="2" t="s">
        <v>3</v>
      </c>
      <c r="D64" s="2">
        <v>32.5</v>
      </c>
      <c r="E64" s="2" t="s">
        <v>3</v>
      </c>
      <c r="F64" s="2">
        <v>-1</v>
      </c>
      <c r="G64" s="2" t="s">
        <v>3</v>
      </c>
      <c r="H64" s="1">
        <f>AVERAGE(I64:I65)</f>
        <v>37.549999999999997</v>
      </c>
      <c r="I64" s="1">
        <v>37.6</v>
      </c>
      <c r="L64" s="1" t="s">
        <v>22</v>
      </c>
      <c r="M64" s="1">
        <v>3.7925369999999998</v>
      </c>
    </row>
    <row r="65" spans="1:9" x14ac:dyDescent="0.3">
      <c r="A65" s="1">
        <v>8029</v>
      </c>
      <c r="B65" s="1">
        <v>35.561129999999999</v>
      </c>
      <c r="C65" s="2" t="s">
        <v>3</v>
      </c>
      <c r="D65" s="2">
        <v>32.53</v>
      </c>
      <c r="E65" s="2" t="s">
        <v>3</v>
      </c>
      <c r="F65" s="2">
        <v>0</v>
      </c>
      <c r="G65" s="2" t="s">
        <v>3</v>
      </c>
      <c r="H65" s="1">
        <f>AVERAGE(I64:I65)</f>
        <v>37.549999999999997</v>
      </c>
      <c r="I65" s="1">
        <v>37.5</v>
      </c>
    </row>
    <row r="66" spans="1:9" x14ac:dyDescent="0.3">
      <c r="A66" s="1">
        <v>12043</v>
      </c>
      <c r="B66" s="1">
        <v>35.591464000000002</v>
      </c>
      <c r="C66" s="2" t="s">
        <v>3</v>
      </c>
      <c r="D66" s="2">
        <v>32.56</v>
      </c>
      <c r="E66" s="2" t="s">
        <v>3</v>
      </c>
      <c r="F66" s="2">
        <v>0</v>
      </c>
      <c r="G66" s="2" t="s">
        <v>3</v>
      </c>
      <c r="H66" s="1">
        <f>AVERAGE(I64:I65)</f>
        <v>37.549999999999997</v>
      </c>
      <c r="I66" s="1"/>
    </row>
    <row r="67" spans="1:9" x14ac:dyDescent="0.3">
      <c r="A67" s="1">
        <v>16058</v>
      </c>
      <c r="B67" s="1">
        <v>35.663659000000003</v>
      </c>
      <c r="C67" s="2" t="s">
        <v>3</v>
      </c>
      <c r="D67" s="2">
        <v>32.590000000000003</v>
      </c>
      <c r="E67" s="2" t="s">
        <v>3</v>
      </c>
      <c r="F67" s="2">
        <v>3</v>
      </c>
      <c r="G67" s="2" t="s">
        <v>3</v>
      </c>
      <c r="H67" s="1">
        <f>AVERAGE(I64:I65)</f>
        <v>37.549999999999997</v>
      </c>
      <c r="I67" s="1"/>
    </row>
    <row r="68" spans="1:9" x14ac:dyDescent="0.3">
      <c r="A68" s="1">
        <v>20072</v>
      </c>
      <c r="B68" s="1">
        <v>35.704081000000002</v>
      </c>
      <c r="C68" s="2" t="s">
        <v>3</v>
      </c>
      <c r="D68" s="2">
        <v>32.630000000000003</v>
      </c>
      <c r="E68" s="2" t="s">
        <v>3</v>
      </c>
      <c r="F68" s="2">
        <v>3</v>
      </c>
      <c r="G68" s="2" t="s">
        <v>3</v>
      </c>
      <c r="H68" s="1">
        <f>AVERAGE(I64:I65)</f>
        <v>37.549999999999997</v>
      </c>
      <c r="I68" s="1"/>
    </row>
    <row r="69" spans="1:9" x14ac:dyDescent="0.3">
      <c r="A69" s="1">
        <v>24086</v>
      </c>
      <c r="B69" s="1">
        <v>35.734395999999997</v>
      </c>
      <c r="C69" s="2" t="s">
        <v>3</v>
      </c>
      <c r="D69" s="2">
        <v>32.659999999999997</v>
      </c>
      <c r="E69" s="2" t="s">
        <v>3</v>
      </c>
      <c r="F69" s="2">
        <v>3</v>
      </c>
      <c r="G69" s="2" t="s">
        <v>3</v>
      </c>
      <c r="H69" s="1">
        <f>AVERAGE(I64:I65)</f>
        <v>37.549999999999997</v>
      </c>
      <c r="I69" s="1"/>
    </row>
    <row r="70" spans="1:9" x14ac:dyDescent="0.3">
      <c r="A70" s="1">
        <v>28101</v>
      </c>
      <c r="B70" s="1">
        <v>35.806510000000003</v>
      </c>
      <c r="C70" s="2" t="s">
        <v>3</v>
      </c>
      <c r="D70" s="2">
        <v>32.69</v>
      </c>
      <c r="E70" s="2" t="s">
        <v>3</v>
      </c>
      <c r="F70" s="2">
        <v>6</v>
      </c>
      <c r="G70" s="2" t="s">
        <v>3</v>
      </c>
      <c r="H70" s="1">
        <f>AVERAGE(I64:I65)</f>
        <v>37.549999999999997</v>
      </c>
      <c r="I70" s="1"/>
    </row>
    <row r="71" spans="1:9" x14ac:dyDescent="0.3">
      <c r="A71" s="1">
        <v>32115</v>
      </c>
      <c r="B71" s="1">
        <v>35.822882999999997</v>
      </c>
      <c r="C71" s="2" t="s">
        <v>3</v>
      </c>
      <c r="D71" s="2">
        <v>32.72</v>
      </c>
      <c r="E71" s="2" t="s">
        <v>3</v>
      </c>
      <c r="F71" s="2">
        <v>5</v>
      </c>
      <c r="G71" s="2" t="s">
        <v>3</v>
      </c>
      <c r="H71" s="1">
        <f>AVERAGE(I64:I65)</f>
        <v>37.549999999999997</v>
      </c>
      <c r="I71" s="1"/>
    </row>
    <row r="72" spans="1:9" x14ac:dyDescent="0.3">
      <c r="A72" s="1">
        <v>36129</v>
      </c>
      <c r="B72" s="1">
        <v>35.881027000000003</v>
      </c>
      <c r="C72" s="2" t="s">
        <v>3</v>
      </c>
      <c r="D72" s="2">
        <v>32.75</v>
      </c>
      <c r="E72" s="2" t="s">
        <v>3</v>
      </c>
      <c r="F72" s="2">
        <v>7</v>
      </c>
      <c r="G72" s="2" t="s">
        <v>3</v>
      </c>
      <c r="H72" s="1">
        <f>AVERAGE(I64:I65)</f>
        <v>37.549999999999997</v>
      </c>
      <c r="I72" s="1"/>
    </row>
    <row r="73" spans="1:9" x14ac:dyDescent="0.3">
      <c r="A73" s="1">
        <v>40144</v>
      </c>
      <c r="B73" s="1">
        <v>35.897404000000002</v>
      </c>
      <c r="C73" s="2" t="s">
        <v>3</v>
      </c>
      <c r="D73" s="2">
        <v>32.78</v>
      </c>
      <c r="E73" s="2" t="s">
        <v>3</v>
      </c>
      <c r="F73" s="2">
        <v>6</v>
      </c>
      <c r="G73" s="2" t="s">
        <v>3</v>
      </c>
      <c r="H73" s="1">
        <f>AVERAGE(I64:I65)</f>
        <v>37.549999999999997</v>
      </c>
      <c r="I73" s="1"/>
    </row>
    <row r="74" spans="1:9" x14ac:dyDescent="0.3">
      <c r="A74" s="1">
        <v>44158</v>
      </c>
      <c r="B74" s="1">
        <v>35.911318999999999</v>
      </c>
      <c r="C74" s="2" t="s">
        <v>3</v>
      </c>
      <c r="D74" s="2">
        <v>32.78</v>
      </c>
      <c r="E74" s="2" t="s">
        <v>3</v>
      </c>
      <c r="F74" s="2">
        <v>7</v>
      </c>
      <c r="G74" s="2" t="s">
        <v>3</v>
      </c>
      <c r="H74" s="1">
        <f>AVERAGE(I64:I65)</f>
        <v>37.549999999999997</v>
      </c>
      <c r="I74" s="1"/>
    </row>
    <row r="75" spans="1:9" x14ac:dyDescent="0.3">
      <c r="A75" s="1">
        <v>48172</v>
      </c>
      <c r="B75" s="1">
        <v>35.955519000000002</v>
      </c>
      <c r="C75" s="2" t="s">
        <v>3</v>
      </c>
      <c r="D75" s="2">
        <v>32.81</v>
      </c>
      <c r="E75" s="2" t="s">
        <v>3</v>
      </c>
      <c r="F75" s="2">
        <v>8</v>
      </c>
      <c r="G75" s="2" t="s">
        <v>3</v>
      </c>
      <c r="H75" s="1">
        <f>AVERAGE(I64:I65)</f>
        <v>37.549999999999997</v>
      </c>
      <c r="I75" s="1"/>
    </row>
    <row r="76" spans="1:9" x14ac:dyDescent="0.3">
      <c r="A76" s="1">
        <v>52187</v>
      </c>
      <c r="B76" s="1">
        <v>35.999707000000001</v>
      </c>
      <c r="C76" s="2" t="s">
        <v>3</v>
      </c>
      <c r="D76" s="2">
        <v>32.840000000000003</v>
      </c>
      <c r="E76" s="2" t="s">
        <v>3</v>
      </c>
      <c r="F76" s="2">
        <v>9</v>
      </c>
      <c r="G76" s="2" t="s">
        <v>3</v>
      </c>
      <c r="H76" s="1">
        <f>AVERAGE(I64:I65)</f>
        <v>37.549999999999997</v>
      </c>
      <c r="I76" s="1"/>
    </row>
    <row r="77" spans="1:9" x14ac:dyDescent="0.3">
      <c r="A77" s="1">
        <v>56201</v>
      </c>
      <c r="B77" s="1">
        <v>36.026183000000003</v>
      </c>
      <c r="C77" s="2" t="s">
        <v>3</v>
      </c>
      <c r="D77" s="2">
        <v>32.880000000000003</v>
      </c>
      <c r="E77" s="2" t="s">
        <v>3</v>
      </c>
      <c r="F77" s="2">
        <v>8</v>
      </c>
      <c r="G77" s="2" t="s">
        <v>3</v>
      </c>
      <c r="H77" s="1">
        <f>AVERAGE(I64:I65)</f>
        <v>37.549999999999997</v>
      </c>
      <c r="I77" s="1"/>
    </row>
    <row r="78" spans="1:9" x14ac:dyDescent="0.3">
      <c r="A78" s="1">
        <v>60200</v>
      </c>
      <c r="B78" s="1">
        <v>36.040078999999999</v>
      </c>
      <c r="C78" s="2" t="s">
        <v>3</v>
      </c>
      <c r="D78" s="2">
        <v>32.880000000000003</v>
      </c>
      <c r="E78" s="2" t="s">
        <v>3</v>
      </c>
      <c r="F78" s="2">
        <v>9</v>
      </c>
      <c r="G78" s="2" t="s">
        <v>3</v>
      </c>
      <c r="H78" s="1">
        <f>AVERAGE(I64:I65)</f>
        <v>37.549999999999997</v>
      </c>
      <c r="I78" s="1"/>
    </row>
    <row r="79" spans="1:9" x14ac:dyDescent="0.3">
      <c r="C79" s="2"/>
      <c r="H79" s="1"/>
      <c r="I79" s="1"/>
    </row>
    <row r="80" spans="1:9" x14ac:dyDescent="0.3">
      <c r="A80" s="1" t="s">
        <v>12</v>
      </c>
      <c r="C80" s="2"/>
      <c r="H80" s="1"/>
      <c r="I80" s="1"/>
    </row>
    <row r="81" spans="1:13" x14ac:dyDescent="0.3">
      <c r="A81" s="1">
        <v>0</v>
      </c>
      <c r="B81" s="1">
        <v>36.630068000000001</v>
      </c>
      <c r="C81" s="2" t="s">
        <v>3</v>
      </c>
      <c r="D81" s="2">
        <v>33.409999999999997</v>
      </c>
      <c r="E81" s="2" t="s">
        <v>3</v>
      </c>
      <c r="F81" s="2">
        <v>13</v>
      </c>
      <c r="G81" s="2" t="s">
        <v>3</v>
      </c>
      <c r="H81" s="1">
        <f>AVERAGE(I82:I83)</f>
        <v>37.4</v>
      </c>
      <c r="I81" s="1">
        <v>36.799999999999997</v>
      </c>
      <c r="L81" s="1" t="s">
        <v>21</v>
      </c>
      <c r="M81" s="1">
        <v>3.2806000000000002E-2</v>
      </c>
    </row>
    <row r="82" spans="1:13" x14ac:dyDescent="0.3">
      <c r="A82" s="1">
        <v>4014</v>
      </c>
      <c r="B82" s="1">
        <v>36.643872000000002</v>
      </c>
      <c r="C82" s="2" t="s">
        <v>3</v>
      </c>
      <c r="D82" s="2">
        <v>33.409999999999997</v>
      </c>
      <c r="E82" s="2" t="s">
        <v>3</v>
      </c>
      <c r="F82" s="2">
        <v>14</v>
      </c>
      <c r="G82" s="2" t="s">
        <v>3</v>
      </c>
      <c r="H82" s="1">
        <f>AVERAGE(I82:I83)</f>
        <v>37.4</v>
      </c>
      <c r="I82" s="1">
        <v>37.5</v>
      </c>
      <c r="L82" s="1" t="s">
        <v>22</v>
      </c>
      <c r="M82" s="1">
        <v>1.9906029999999999</v>
      </c>
    </row>
    <row r="83" spans="1:13" x14ac:dyDescent="0.3">
      <c r="A83" s="1">
        <v>8028</v>
      </c>
      <c r="B83" s="1">
        <v>36.630068000000001</v>
      </c>
      <c r="C83" s="2" t="s">
        <v>3</v>
      </c>
      <c r="D83" s="2">
        <v>33.409999999999997</v>
      </c>
      <c r="E83" s="2" t="s">
        <v>3</v>
      </c>
      <c r="F83" s="2">
        <v>13</v>
      </c>
      <c r="G83" s="2" t="s">
        <v>3</v>
      </c>
      <c r="H83" s="1">
        <f>AVERAGE(I82:I83)</f>
        <v>37.4</v>
      </c>
      <c r="I83" s="1">
        <v>37.299999999999997</v>
      </c>
    </row>
    <row r="84" spans="1:13" x14ac:dyDescent="0.3">
      <c r="A84" s="1">
        <v>12027</v>
      </c>
      <c r="B84" s="1">
        <v>36.674107999999997</v>
      </c>
      <c r="C84" s="2" t="s">
        <v>3</v>
      </c>
      <c r="D84" s="2">
        <v>33.44</v>
      </c>
      <c r="E84" s="2" t="s">
        <v>3</v>
      </c>
      <c r="F84" s="2">
        <v>14</v>
      </c>
      <c r="G84" s="2" t="s">
        <v>3</v>
      </c>
      <c r="H84" s="1">
        <f>AVERAGE(I82:I83)</f>
        <v>37.4</v>
      </c>
      <c r="I84" s="1"/>
    </row>
    <row r="85" spans="1:13" x14ac:dyDescent="0.3">
      <c r="A85" s="1">
        <v>16041</v>
      </c>
      <c r="B85" s="1">
        <v>36.660308000000001</v>
      </c>
      <c r="C85" s="2" t="s">
        <v>3</v>
      </c>
      <c r="D85" s="2">
        <v>33.44</v>
      </c>
      <c r="E85" s="2" t="s">
        <v>3</v>
      </c>
      <c r="F85" s="2">
        <v>13</v>
      </c>
      <c r="G85" s="2" t="s">
        <v>3</v>
      </c>
      <c r="H85" s="1">
        <f>AVERAGE(I82:I83)</f>
        <v>37.4</v>
      </c>
      <c r="I85" s="1"/>
    </row>
    <row r="86" spans="1:13" x14ac:dyDescent="0.3">
      <c r="A86" s="1">
        <v>20056</v>
      </c>
      <c r="B86" s="1">
        <v>36.674107999999997</v>
      </c>
      <c r="C86" s="2" t="s">
        <v>3</v>
      </c>
      <c r="D86" s="2">
        <v>33.44</v>
      </c>
      <c r="E86" s="2" t="s">
        <v>3</v>
      </c>
      <c r="F86" s="2">
        <v>14</v>
      </c>
      <c r="G86" s="2" t="s">
        <v>3</v>
      </c>
      <c r="H86" s="1">
        <f>AVERAGE(I82:I83)</f>
        <v>37.4</v>
      </c>
      <c r="I86" s="1"/>
    </row>
    <row r="87" spans="1:13" x14ac:dyDescent="0.3">
      <c r="A87" s="1">
        <v>24070</v>
      </c>
      <c r="B87" s="1">
        <v>36.687905999999998</v>
      </c>
      <c r="C87" s="2" t="s">
        <v>3</v>
      </c>
      <c r="D87" s="2">
        <v>33.44</v>
      </c>
      <c r="E87" s="2" t="s">
        <v>3</v>
      </c>
      <c r="F87" s="2">
        <v>15</v>
      </c>
      <c r="G87" s="2" t="s">
        <v>3</v>
      </c>
      <c r="H87" s="1">
        <f>AVERAGE(I82:I83)</f>
        <v>37.4</v>
      </c>
      <c r="I87" s="1"/>
    </row>
    <row r="88" spans="1:13" x14ac:dyDescent="0.3">
      <c r="A88" s="1">
        <v>28085</v>
      </c>
      <c r="B88" s="1">
        <v>36.674107999999997</v>
      </c>
      <c r="C88" s="2" t="s">
        <v>3</v>
      </c>
      <c r="D88" s="2">
        <v>33.44</v>
      </c>
      <c r="E88" s="2" t="s">
        <v>3</v>
      </c>
      <c r="F88" s="2">
        <v>14</v>
      </c>
      <c r="G88" s="2" t="s">
        <v>3</v>
      </c>
      <c r="H88" s="1">
        <f>AVERAGE(I82:I83)</f>
        <v>37.4</v>
      </c>
      <c r="I88" s="1"/>
    </row>
    <row r="89" spans="1:13" x14ac:dyDescent="0.3">
      <c r="A89" s="1">
        <v>32099</v>
      </c>
      <c r="B89" s="1">
        <v>36.704343000000001</v>
      </c>
      <c r="C89" s="2" t="s">
        <v>3</v>
      </c>
      <c r="D89" s="2">
        <v>33.47</v>
      </c>
      <c r="E89" s="2" t="s">
        <v>3</v>
      </c>
      <c r="F89" s="2">
        <v>14</v>
      </c>
      <c r="G89" s="2" t="s">
        <v>3</v>
      </c>
      <c r="H89" s="1">
        <f>AVERAGE(I82:I83)</f>
        <v>37.4</v>
      </c>
      <c r="I89" s="1"/>
    </row>
    <row r="90" spans="1:13" x14ac:dyDescent="0.3">
      <c r="A90" s="1">
        <v>36114</v>
      </c>
      <c r="B90" s="1">
        <v>36.745717999999997</v>
      </c>
      <c r="C90" s="2" t="s">
        <v>3</v>
      </c>
      <c r="D90" s="2">
        <v>33.47</v>
      </c>
      <c r="E90" s="2" t="s">
        <v>3</v>
      </c>
      <c r="F90" s="2">
        <v>17</v>
      </c>
      <c r="G90" s="2" t="s">
        <v>3</v>
      </c>
      <c r="H90" s="1">
        <f>AVERAGE(I82:I83)</f>
        <v>37.4</v>
      </c>
      <c r="I90" s="1"/>
    </row>
    <row r="91" spans="1:13" x14ac:dyDescent="0.3">
      <c r="A91" s="1">
        <v>40128</v>
      </c>
      <c r="B91" s="1">
        <v>36.762152</v>
      </c>
      <c r="C91" s="2" t="s">
        <v>3</v>
      </c>
      <c r="D91" s="2">
        <v>33.5</v>
      </c>
      <c r="E91" s="2" t="s">
        <v>3</v>
      </c>
      <c r="F91" s="2">
        <v>16</v>
      </c>
      <c r="G91" s="2" t="s">
        <v>3</v>
      </c>
      <c r="H91" s="1">
        <f>AVERAGE(I82:I83)</f>
        <v>37.4</v>
      </c>
      <c r="I91" s="1"/>
    </row>
    <row r="92" spans="1:13" x14ac:dyDescent="0.3">
      <c r="A92" s="1">
        <v>44142</v>
      </c>
      <c r="B92" s="1">
        <v>36.759506000000002</v>
      </c>
      <c r="C92" s="2" t="s">
        <v>3</v>
      </c>
      <c r="D92" s="2">
        <v>33.47</v>
      </c>
      <c r="E92" s="2" t="s">
        <v>3</v>
      </c>
      <c r="F92" s="2">
        <v>18</v>
      </c>
      <c r="G92" s="2" t="s">
        <v>3</v>
      </c>
      <c r="H92" s="1">
        <f>AVERAGE(I82:I83)</f>
        <v>37.4</v>
      </c>
      <c r="I92" s="1"/>
    </row>
    <row r="93" spans="1:13" x14ac:dyDescent="0.3">
      <c r="A93" s="1">
        <v>48157</v>
      </c>
      <c r="B93" s="1">
        <v>36.731928000000003</v>
      </c>
      <c r="C93" s="2" t="s">
        <v>3</v>
      </c>
      <c r="D93" s="2">
        <v>33.47</v>
      </c>
      <c r="E93" s="2" t="s">
        <v>3</v>
      </c>
      <c r="F93" s="2">
        <v>16</v>
      </c>
      <c r="G93" s="2" t="s">
        <v>3</v>
      </c>
      <c r="H93" s="1">
        <f>AVERAGE(I82:I83)</f>
        <v>37.4</v>
      </c>
      <c r="I93" s="1"/>
    </row>
    <row r="94" spans="1:13" x14ac:dyDescent="0.3">
      <c r="A94" s="1">
        <v>52171</v>
      </c>
      <c r="B94" s="1">
        <v>36.789721</v>
      </c>
      <c r="C94" s="2" t="s">
        <v>3</v>
      </c>
      <c r="D94" s="2">
        <v>33.5</v>
      </c>
      <c r="E94" s="2" t="s">
        <v>3</v>
      </c>
      <c r="F94" s="2">
        <v>18</v>
      </c>
      <c r="G94" s="2" t="s">
        <v>3</v>
      </c>
      <c r="H94" s="1">
        <f>AVERAGE(I82:I83)</f>
        <v>37.4</v>
      </c>
      <c r="I94" s="1"/>
    </row>
    <row r="95" spans="1:13" x14ac:dyDescent="0.3">
      <c r="A95" s="1">
        <v>56186</v>
      </c>
      <c r="B95" s="1">
        <v>36.803502999999999</v>
      </c>
      <c r="C95" s="2" t="s">
        <v>3</v>
      </c>
      <c r="D95" s="2">
        <v>33.5</v>
      </c>
      <c r="E95" s="2" t="s">
        <v>3</v>
      </c>
      <c r="F95" s="2">
        <v>19</v>
      </c>
      <c r="G95" s="2" t="s">
        <v>3</v>
      </c>
      <c r="H95" s="1">
        <f>AVERAGE(I82:I83)</f>
        <v>37.4</v>
      </c>
      <c r="I95" s="1"/>
    </row>
    <row r="96" spans="1:13" s="4" customFormat="1" ht="15" thickBot="1" x14ac:dyDescent="0.35">
      <c r="A96" s="4">
        <v>60200</v>
      </c>
      <c r="B96" s="4">
        <v>36.775937999999996</v>
      </c>
      <c r="C96" s="5" t="s">
        <v>3</v>
      </c>
      <c r="D96" s="5">
        <v>33.5</v>
      </c>
      <c r="E96" s="5" t="s">
        <v>3</v>
      </c>
      <c r="F96" s="5">
        <v>17</v>
      </c>
      <c r="G96" s="5" t="s">
        <v>3</v>
      </c>
      <c r="H96" s="4">
        <f>AVERAGE(I82:I83)</f>
        <v>37.4</v>
      </c>
    </row>
    <row r="97" spans="1:13" x14ac:dyDescent="0.3">
      <c r="C97" s="2"/>
      <c r="H97" s="1"/>
      <c r="I97" s="1"/>
    </row>
    <row r="98" spans="1:13" x14ac:dyDescent="0.3">
      <c r="A98" s="1" t="s">
        <v>16</v>
      </c>
      <c r="C98" s="2"/>
      <c r="H98" s="1"/>
      <c r="I98" s="1"/>
    </row>
    <row r="99" spans="1:13" x14ac:dyDescent="0.3">
      <c r="A99" s="1">
        <v>0</v>
      </c>
      <c r="B99" s="1">
        <v>37.564698999999997</v>
      </c>
      <c r="C99" s="2" t="s">
        <v>3</v>
      </c>
      <c r="D99" s="2">
        <v>35</v>
      </c>
      <c r="E99" s="2" t="s">
        <v>3</v>
      </c>
      <c r="F99" s="2">
        <v>-36</v>
      </c>
      <c r="G99" s="2" t="s">
        <v>3</v>
      </c>
      <c r="H99" s="1">
        <f>AVERAGE(I100:I101)</f>
        <v>38</v>
      </c>
      <c r="I99" s="1">
        <v>37.6</v>
      </c>
      <c r="L99" s="1" t="s">
        <v>21</v>
      </c>
      <c r="M99" s="1">
        <v>3.8296999999999998E-2</v>
      </c>
    </row>
    <row r="100" spans="1:13" x14ac:dyDescent="0.3">
      <c r="A100" s="1">
        <v>4014</v>
      </c>
      <c r="B100" s="1">
        <v>37.608749000000003</v>
      </c>
      <c r="C100" s="2" t="s">
        <v>3</v>
      </c>
      <c r="D100" s="2">
        <v>35.03</v>
      </c>
      <c r="E100" s="2" t="s">
        <v>3</v>
      </c>
      <c r="F100" s="2">
        <v>-35</v>
      </c>
      <c r="G100" s="2" t="s">
        <v>3</v>
      </c>
      <c r="H100" s="1">
        <f>AVERAGE(I100:I101)</f>
        <v>38</v>
      </c>
      <c r="I100" s="1">
        <v>38</v>
      </c>
      <c r="L100" s="1" t="s">
        <v>22</v>
      </c>
      <c r="M100" s="1">
        <v>1.310216</v>
      </c>
    </row>
    <row r="101" spans="1:13" x14ac:dyDescent="0.3">
      <c r="A101" s="1">
        <v>8029</v>
      </c>
      <c r="B101" s="1">
        <v>37.581462999999999</v>
      </c>
      <c r="C101" s="2" t="s">
        <v>3</v>
      </c>
      <c r="D101" s="2">
        <v>35.03</v>
      </c>
      <c r="E101" s="2" t="s">
        <v>3</v>
      </c>
      <c r="F101" s="2">
        <v>-37</v>
      </c>
      <c r="G101" s="2" t="s">
        <v>3</v>
      </c>
      <c r="H101" s="1">
        <f>AVERAGE(I100:I101)</f>
        <v>38</v>
      </c>
      <c r="I101" s="1">
        <v>38</v>
      </c>
    </row>
    <row r="102" spans="1:13" x14ac:dyDescent="0.3">
      <c r="A102" s="1">
        <v>12044</v>
      </c>
      <c r="B102" s="1">
        <v>37.567816999999998</v>
      </c>
      <c r="C102" s="2" t="s">
        <v>3</v>
      </c>
      <c r="D102" s="2">
        <v>35.03</v>
      </c>
      <c r="E102" s="2" t="s">
        <v>3</v>
      </c>
      <c r="F102" s="2">
        <v>-38</v>
      </c>
      <c r="G102" s="2" t="s">
        <v>3</v>
      </c>
      <c r="H102" s="1">
        <f>AVERAGE(I100:I101)</f>
        <v>38</v>
      </c>
      <c r="I102" s="1"/>
    </row>
    <row r="103" spans="1:13" x14ac:dyDescent="0.3">
      <c r="A103" s="1">
        <v>16058</v>
      </c>
      <c r="B103" s="1">
        <v>37.567816999999998</v>
      </c>
      <c r="C103" s="2" t="s">
        <v>3</v>
      </c>
      <c r="D103" s="2">
        <v>35.03</v>
      </c>
      <c r="E103" s="2" t="s">
        <v>3</v>
      </c>
      <c r="F103" s="2">
        <v>-38</v>
      </c>
      <c r="G103" s="2" t="s">
        <v>3</v>
      </c>
      <c r="H103" s="1">
        <f>AVERAGE(I100:I101)</f>
        <v>38</v>
      </c>
      <c r="I103" s="1"/>
    </row>
    <row r="104" spans="1:13" x14ac:dyDescent="0.3">
      <c r="A104" s="1">
        <v>20073</v>
      </c>
      <c r="B104" s="1">
        <v>37.595106999999999</v>
      </c>
      <c r="C104" s="2" t="s">
        <v>3</v>
      </c>
      <c r="D104" s="2">
        <v>35.03</v>
      </c>
      <c r="E104" s="2" t="s">
        <v>3</v>
      </c>
      <c r="F104" s="2">
        <v>-36</v>
      </c>
      <c r="G104" s="2" t="s">
        <v>3</v>
      </c>
      <c r="H104" s="1">
        <f>AVERAGE(I100:I101)</f>
        <v>38</v>
      </c>
      <c r="I104" s="1"/>
    </row>
    <row r="105" spans="1:13" x14ac:dyDescent="0.3">
      <c r="A105" s="1">
        <v>24087</v>
      </c>
      <c r="B105" s="1">
        <v>37.639152000000003</v>
      </c>
      <c r="C105" s="2" t="s">
        <v>3</v>
      </c>
      <c r="D105" s="2">
        <v>35.06</v>
      </c>
      <c r="E105" s="2" t="s">
        <v>3</v>
      </c>
      <c r="F105" s="2">
        <v>-35</v>
      </c>
      <c r="G105" s="2" t="s">
        <v>3</v>
      </c>
      <c r="H105" s="1">
        <f>AVERAGE(I100:I101)</f>
        <v>38</v>
      </c>
      <c r="I105" s="1"/>
    </row>
    <row r="106" spans="1:13" x14ac:dyDescent="0.3">
      <c r="A106" s="1">
        <v>28102</v>
      </c>
      <c r="B106" s="1">
        <v>37.625514000000003</v>
      </c>
      <c r="C106" s="2" t="s">
        <v>3</v>
      </c>
      <c r="D106" s="2">
        <v>35.06</v>
      </c>
      <c r="E106" s="2" t="s">
        <v>3</v>
      </c>
      <c r="F106" s="2">
        <v>-36</v>
      </c>
      <c r="G106" s="2" t="s">
        <v>3</v>
      </c>
      <c r="H106" s="1">
        <f>AVERAGE(I100:I101)</f>
        <v>38</v>
      </c>
      <c r="I106" s="1"/>
    </row>
    <row r="107" spans="1:13" x14ac:dyDescent="0.3">
      <c r="A107" s="1">
        <v>32116</v>
      </c>
      <c r="B107" s="1">
        <v>37.625514000000003</v>
      </c>
      <c r="C107" s="2" t="s">
        <v>3</v>
      </c>
      <c r="D107" s="2">
        <v>35.06</v>
      </c>
      <c r="E107" s="2" t="s">
        <v>3</v>
      </c>
      <c r="F107" s="2">
        <v>-36</v>
      </c>
      <c r="G107" s="2" t="s">
        <v>3</v>
      </c>
      <c r="H107" s="1">
        <f>AVERAGE(I100:I101)</f>
        <v>38</v>
      </c>
      <c r="I107" s="1"/>
    </row>
    <row r="108" spans="1:13" x14ac:dyDescent="0.3">
      <c r="A108" s="1">
        <v>36131</v>
      </c>
      <c r="B108" s="1">
        <v>37.642283999999997</v>
      </c>
      <c r="C108" s="2" t="s">
        <v>3</v>
      </c>
      <c r="D108" s="2">
        <v>35.090000000000003</v>
      </c>
      <c r="E108" s="2" t="s">
        <v>3</v>
      </c>
      <c r="F108" s="2">
        <v>-37</v>
      </c>
      <c r="G108" s="2" t="s">
        <v>3</v>
      </c>
      <c r="H108" s="1">
        <f>AVERAGE(I100:I101)</f>
        <v>38</v>
      </c>
      <c r="I108" s="1"/>
    </row>
    <row r="109" spans="1:13" x14ac:dyDescent="0.3">
      <c r="A109" s="1">
        <v>40145</v>
      </c>
      <c r="B109" s="1">
        <v>37.628647000000001</v>
      </c>
      <c r="C109" s="2" t="s">
        <v>3</v>
      </c>
      <c r="D109" s="2">
        <v>35.090000000000003</v>
      </c>
      <c r="E109" s="2" t="s">
        <v>3</v>
      </c>
      <c r="F109" s="2">
        <v>-38</v>
      </c>
      <c r="G109" s="2" t="s">
        <v>3</v>
      </c>
      <c r="H109" s="1">
        <f>AVERAGE(I100:I101)</f>
        <v>38</v>
      </c>
      <c r="I109" s="1"/>
    </row>
    <row r="110" spans="1:13" x14ac:dyDescent="0.3">
      <c r="A110" s="1">
        <v>44160</v>
      </c>
      <c r="B110" s="1">
        <v>37.628647000000001</v>
      </c>
      <c r="C110" s="2" t="s">
        <v>3</v>
      </c>
      <c r="D110" s="2">
        <v>35.090000000000003</v>
      </c>
      <c r="E110" s="2" t="s">
        <v>3</v>
      </c>
      <c r="F110" s="2">
        <v>-38</v>
      </c>
      <c r="G110" s="2" t="s">
        <v>3</v>
      </c>
      <c r="H110" s="1">
        <f>AVERAGE(I100:I101)</f>
        <v>38</v>
      </c>
      <c r="I110" s="1"/>
    </row>
    <row r="111" spans="1:13" x14ac:dyDescent="0.3">
      <c r="A111" s="1">
        <v>48175</v>
      </c>
      <c r="B111" s="1">
        <v>37.628647000000001</v>
      </c>
      <c r="C111" s="2" t="s">
        <v>3</v>
      </c>
      <c r="D111" s="2">
        <v>35.090000000000003</v>
      </c>
      <c r="E111" s="2" t="s">
        <v>3</v>
      </c>
      <c r="F111" s="2">
        <v>-38</v>
      </c>
      <c r="G111" s="2" t="s">
        <v>3</v>
      </c>
      <c r="H111" s="1">
        <f>AVERAGE(I100:I101)</f>
        <v>38</v>
      </c>
      <c r="I111" s="1"/>
    </row>
    <row r="112" spans="1:13" x14ac:dyDescent="0.3">
      <c r="A112" s="1">
        <v>52189</v>
      </c>
      <c r="B112" s="1">
        <v>37.628647000000001</v>
      </c>
      <c r="C112" s="2" t="s">
        <v>3</v>
      </c>
      <c r="D112" s="2">
        <v>35.090000000000003</v>
      </c>
      <c r="E112" s="2" t="s">
        <v>3</v>
      </c>
      <c r="F112" s="2">
        <v>-38</v>
      </c>
      <c r="G112" s="2" t="s">
        <v>3</v>
      </c>
      <c r="H112" s="1">
        <f>AVERAGE(I100:I101)</f>
        <v>38</v>
      </c>
      <c r="I112" s="1"/>
    </row>
    <row r="113" spans="1:13" x14ac:dyDescent="0.3">
      <c r="A113" s="1">
        <v>56203</v>
      </c>
      <c r="B113" s="1">
        <v>37.655566</v>
      </c>
      <c r="C113" s="2" t="s">
        <v>3</v>
      </c>
      <c r="D113" s="2">
        <v>35.130000000000003</v>
      </c>
      <c r="E113" s="2" t="s">
        <v>3</v>
      </c>
      <c r="F113" s="2">
        <v>-39</v>
      </c>
      <c r="G113" s="2" t="s">
        <v>3</v>
      </c>
      <c r="H113" s="1">
        <f>AVERAGE(I100:I101)</f>
        <v>38</v>
      </c>
      <c r="I113" s="1"/>
    </row>
    <row r="114" spans="1:13" x14ac:dyDescent="0.3">
      <c r="A114" s="1">
        <v>60218</v>
      </c>
      <c r="B114" s="1">
        <v>37.655566</v>
      </c>
      <c r="C114" s="2" t="s">
        <v>3</v>
      </c>
      <c r="D114" s="2">
        <v>35.130000000000003</v>
      </c>
      <c r="E114" s="2" t="s">
        <v>3</v>
      </c>
      <c r="F114" s="2">
        <v>-39</v>
      </c>
      <c r="G114" s="2" t="s">
        <v>3</v>
      </c>
      <c r="H114" s="1">
        <f>AVERAGE(I100:I101)</f>
        <v>38</v>
      </c>
      <c r="I114" s="1"/>
    </row>
    <row r="115" spans="1:13" x14ac:dyDescent="0.3">
      <c r="C115" s="2"/>
      <c r="H115" s="1"/>
      <c r="I115" s="1"/>
    </row>
    <row r="116" spans="1:13" x14ac:dyDescent="0.3">
      <c r="A116" s="1" t="s">
        <v>17</v>
      </c>
      <c r="C116" s="2"/>
      <c r="H116" s="1"/>
      <c r="I116" s="1"/>
    </row>
    <row r="117" spans="1:13" x14ac:dyDescent="0.3">
      <c r="A117" s="1">
        <v>0</v>
      </c>
      <c r="B117" s="1">
        <v>37.827646999999999</v>
      </c>
      <c r="C117" s="2" t="s">
        <v>3</v>
      </c>
      <c r="D117" s="2">
        <v>35.340000000000003</v>
      </c>
      <c r="E117" s="2" t="s">
        <v>3</v>
      </c>
      <c r="F117" s="2">
        <v>-42</v>
      </c>
      <c r="G117" s="2" t="s">
        <v>3</v>
      </c>
      <c r="H117" s="1">
        <f>AVERAGE(I118:I119)</f>
        <v>37.950000000000003</v>
      </c>
      <c r="I117" s="1">
        <v>37.5</v>
      </c>
      <c r="L117" s="1" t="s">
        <v>21</v>
      </c>
      <c r="M117" s="1">
        <v>2.6949000000000001E-2</v>
      </c>
    </row>
    <row r="118" spans="1:13" x14ac:dyDescent="0.3">
      <c r="A118" s="1">
        <v>4014</v>
      </c>
      <c r="B118" s="1">
        <v>37.868459000000001</v>
      </c>
      <c r="C118" s="2" t="s">
        <v>3</v>
      </c>
      <c r="D118" s="2">
        <v>35.340000000000003</v>
      </c>
      <c r="E118" s="2" t="s">
        <v>3</v>
      </c>
      <c r="F118" s="2">
        <v>-39</v>
      </c>
      <c r="G118" s="2" t="s">
        <v>3</v>
      </c>
      <c r="H118" s="1">
        <f>AVERAGE(I118:I119)</f>
        <v>37.950000000000003</v>
      </c>
      <c r="I118" s="1">
        <v>37.9</v>
      </c>
      <c r="L118" s="1" t="s">
        <v>22</v>
      </c>
      <c r="M118" s="1">
        <v>1.204159</v>
      </c>
    </row>
    <row r="119" spans="1:13" x14ac:dyDescent="0.3">
      <c r="A119" s="1">
        <v>8029</v>
      </c>
      <c r="B119" s="1">
        <v>37.868459000000001</v>
      </c>
      <c r="C119" s="2" t="s">
        <v>3</v>
      </c>
      <c r="D119" s="2">
        <v>35.340000000000003</v>
      </c>
      <c r="E119" s="2" t="s">
        <v>3</v>
      </c>
      <c r="F119" s="2">
        <v>-39</v>
      </c>
      <c r="G119" s="2" t="s">
        <v>3</v>
      </c>
      <c r="H119" s="1">
        <f>AVERAGE(I118:I119)</f>
        <v>37.950000000000003</v>
      </c>
      <c r="I119" s="1">
        <v>38</v>
      </c>
    </row>
    <row r="120" spans="1:13" x14ac:dyDescent="0.3">
      <c r="A120" s="1">
        <v>12044</v>
      </c>
      <c r="B120" s="1">
        <v>37.868459000000001</v>
      </c>
      <c r="C120" s="2" t="s">
        <v>3</v>
      </c>
      <c r="D120" s="2">
        <v>35.340000000000003</v>
      </c>
      <c r="E120" s="2" t="s">
        <v>3</v>
      </c>
      <c r="F120" s="2">
        <v>-39</v>
      </c>
      <c r="G120" s="2" t="s">
        <v>3</v>
      </c>
      <c r="H120" s="1">
        <f>AVERAGE(I118:I119)</f>
        <v>37.950000000000003</v>
      </c>
      <c r="I120" s="1"/>
    </row>
    <row r="121" spans="1:13" x14ac:dyDescent="0.3">
      <c r="A121" s="1">
        <v>16058</v>
      </c>
      <c r="B121" s="1">
        <v>37.922598000000001</v>
      </c>
      <c r="C121" s="2" t="s">
        <v>3</v>
      </c>
      <c r="D121" s="2">
        <v>35.380000000000003</v>
      </c>
      <c r="E121" s="2" t="s">
        <v>3</v>
      </c>
      <c r="F121" s="2">
        <v>-38</v>
      </c>
      <c r="G121" s="2" t="s">
        <v>3</v>
      </c>
      <c r="H121" s="1">
        <f>AVERAGE(I118:I119)</f>
        <v>37.950000000000003</v>
      </c>
      <c r="I121" s="1"/>
    </row>
    <row r="122" spans="1:13" x14ac:dyDescent="0.3">
      <c r="A122" s="1">
        <v>20073</v>
      </c>
      <c r="B122" s="1">
        <v>37.922598000000001</v>
      </c>
      <c r="C122" s="2" t="s">
        <v>3</v>
      </c>
      <c r="D122" s="2">
        <v>35.380000000000003</v>
      </c>
      <c r="E122" s="2" t="s">
        <v>3</v>
      </c>
      <c r="F122" s="2">
        <v>-38</v>
      </c>
      <c r="G122" s="2" t="s">
        <v>3</v>
      </c>
      <c r="H122" s="1">
        <f>AVERAGE(I118:I119)</f>
        <v>37.950000000000003</v>
      </c>
      <c r="I122" s="1"/>
    </row>
    <row r="123" spans="1:13" x14ac:dyDescent="0.3">
      <c r="A123" s="1">
        <v>24087</v>
      </c>
      <c r="B123" s="1">
        <v>37.922598000000001</v>
      </c>
      <c r="C123" s="2" t="s">
        <v>3</v>
      </c>
      <c r="D123" s="2">
        <v>35.380000000000003</v>
      </c>
      <c r="E123" s="2" t="s">
        <v>3</v>
      </c>
      <c r="F123" s="2">
        <v>-38</v>
      </c>
      <c r="G123" s="2" t="s">
        <v>3</v>
      </c>
      <c r="H123" s="1">
        <f>AVERAGE(I118:I119)</f>
        <v>37.950000000000003</v>
      </c>
      <c r="I123" s="1"/>
    </row>
    <row r="124" spans="1:13" x14ac:dyDescent="0.3">
      <c r="A124" s="1">
        <v>28101</v>
      </c>
      <c r="B124" s="1">
        <v>37.909004000000003</v>
      </c>
      <c r="C124" s="2" t="s">
        <v>3</v>
      </c>
      <c r="D124" s="2">
        <v>35.380000000000003</v>
      </c>
      <c r="E124" s="2" t="s">
        <v>3</v>
      </c>
      <c r="F124" s="2">
        <v>-39</v>
      </c>
      <c r="G124" s="2" t="s">
        <v>3</v>
      </c>
      <c r="H124" s="1">
        <f>AVERAGE(I118:I119)</f>
        <v>37.950000000000003</v>
      </c>
      <c r="I124" s="1"/>
    </row>
    <row r="125" spans="1:13" x14ac:dyDescent="0.3">
      <c r="A125" s="1">
        <v>32116</v>
      </c>
      <c r="B125" s="1">
        <v>37.909004000000003</v>
      </c>
      <c r="C125" s="2" t="s">
        <v>3</v>
      </c>
      <c r="D125" s="2">
        <v>35.380000000000003</v>
      </c>
      <c r="E125" s="2" t="s">
        <v>3</v>
      </c>
      <c r="F125" s="2">
        <v>-39</v>
      </c>
      <c r="G125" s="2" t="s">
        <v>3</v>
      </c>
      <c r="H125" s="1">
        <f>AVERAGE(I118:I119)</f>
        <v>37.950000000000003</v>
      </c>
      <c r="I125" s="1"/>
    </row>
    <row r="126" spans="1:13" x14ac:dyDescent="0.3">
      <c r="A126" s="1">
        <v>36131</v>
      </c>
      <c r="B126" s="1">
        <v>37.922598000000001</v>
      </c>
      <c r="C126" s="2" t="s">
        <v>3</v>
      </c>
      <c r="D126" s="2">
        <v>35.380000000000003</v>
      </c>
      <c r="E126" s="2" t="s">
        <v>3</v>
      </c>
      <c r="F126" s="2">
        <v>-38</v>
      </c>
      <c r="G126" s="2" t="s">
        <v>3</v>
      </c>
      <c r="H126" s="1">
        <f>AVERAGE(I118:I119)</f>
        <v>37.950000000000003</v>
      </c>
      <c r="I126" s="1"/>
    </row>
    <row r="127" spans="1:13" x14ac:dyDescent="0.3">
      <c r="A127" s="1">
        <v>40146</v>
      </c>
      <c r="B127" s="1">
        <v>37.922598000000001</v>
      </c>
      <c r="C127" s="2" t="s">
        <v>3</v>
      </c>
      <c r="D127" s="2">
        <v>35.380000000000003</v>
      </c>
      <c r="E127" s="2" t="s">
        <v>3</v>
      </c>
      <c r="F127" s="2">
        <v>-38</v>
      </c>
      <c r="G127" s="2" t="s">
        <v>3</v>
      </c>
      <c r="H127" s="1">
        <f>AVERAGE(I118:I119)</f>
        <v>37.950000000000003</v>
      </c>
      <c r="I127" s="1"/>
    </row>
    <row r="128" spans="1:13" x14ac:dyDescent="0.3">
      <c r="A128" s="1">
        <v>44160</v>
      </c>
      <c r="B128" s="1">
        <v>37.953001</v>
      </c>
      <c r="C128" s="2" t="s">
        <v>3</v>
      </c>
      <c r="D128" s="2">
        <v>35.409999999999997</v>
      </c>
      <c r="E128" s="2" t="s">
        <v>3</v>
      </c>
      <c r="F128" s="2">
        <v>-38</v>
      </c>
      <c r="G128" s="2" t="s">
        <v>3</v>
      </c>
      <c r="H128" s="1">
        <f>AVERAGE(I118:I119)</f>
        <v>37.950000000000003</v>
      </c>
      <c r="I128" s="1"/>
    </row>
    <row r="129" spans="1:9" x14ac:dyDescent="0.3">
      <c r="A129" s="1">
        <v>48174</v>
      </c>
      <c r="B129" s="1">
        <v>37.966588999999999</v>
      </c>
      <c r="C129" s="2" t="s">
        <v>3</v>
      </c>
      <c r="D129" s="2">
        <v>35.409999999999997</v>
      </c>
      <c r="E129" s="2" t="s">
        <v>3</v>
      </c>
      <c r="F129" s="2">
        <v>-37</v>
      </c>
      <c r="G129" s="2" t="s">
        <v>3</v>
      </c>
      <c r="H129" s="1">
        <f>AVERAGE(I118:I119)</f>
        <v>37.950000000000003</v>
      </c>
      <c r="I129" s="1"/>
    </row>
    <row r="130" spans="1:9" x14ac:dyDescent="0.3">
      <c r="A130" s="1">
        <v>52189</v>
      </c>
      <c r="B130" s="1">
        <v>37.966588999999999</v>
      </c>
      <c r="C130" s="2" t="s">
        <v>3</v>
      </c>
      <c r="D130" s="2">
        <v>35.409999999999997</v>
      </c>
      <c r="E130" s="2" t="s">
        <v>3</v>
      </c>
      <c r="F130" s="2">
        <v>-37</v>
      </c>
      <c r="G130" s="2" t="s">
        <v>3</v>
      </c>
      <c r="H130" s="1">
        <f>AVERAGE(I118:I119)</f>
        <v>37.950000000000003</v>
      </c>
      <c r="I130" s="1"/>
    </row>
    <row r="131" spans="1:9" x14ac:dyDescent="0.3">
      <c r="A131" s="1">
        <v>56203</v>
      </c>
      <c r="B131" s="1">
        <v>37.966588999999999</v>
      </c>
      <c r="C131" s="2" t="s">
        <v>3</v>
      </c>
      <c r="D131" s="2">
        <v>35.409999999999997</v>
      </c>
      <c r="E131" s="2" t="s">
        <v>3</v>
      </c>
      <c r="F131" s="2">
        <v>-37</v>
      </c>
      <c r="G131" s="2" t="s">
        <v>3</v>
      </c>
      <c r="H131" s="1">
        <f>AVERAGE(I118:I119)</f>
        <v>37.950000000000003</v>
      </c>
      <c r="I131" s="1"/>
    </row>
    <row r="132" spans="1:9" s="4" customFormat="1" ht="15" thickBot="1" x14ac:dyDescent="0.35">
      <c r="A132" s="4">
        <v>60218</v>
      </c>
      <c r="B132" s="4">
        <v>37.953001</v>
      </c>
      <c r="C132" s="5" t="s">
        <v>3</v>
      </c>
      <c r="D132" s="5">
        <v>35.409999999999997</v>
      </c>
      <c r="E132" s="5" t="s">
        <v>3</v>
      </c>
      <c r="F132" s="5">
        <v>-38</v>
      </c>
      <c r="G132" s="5" t="s">
        <v>3</v>
      </c>
      <c r="H132" s="4">
        <f>AVERAGE(I118:I119)</f>
        <v>37.950000000000003</v>
      </c>
    </row>
    <row r="133" spans="1:9" x14ac:dyDescent="0.3">
      <c r="H133" s="1"/>
      <c r="I133" s="1"/>
    </row>
    <row r="134" spans="1:9" x14ac:dyDescent="0.3">
      <c r="H134" s="1"/>
      <c r="I134" s="1"/>
    </row>
    <row r="135" spans="1:9" x14ac:dyDescent="0.3">
      <c r="A135" s="1" t="s">
        <v>23</v>
      </c>
      <c r="D135" s="2">
        <f>AVERAGE(D3:D132)</f>
        <v>33.871810344827601</v>
      </c>
      <c r="F135" s="2">
        <f t="shared" ref="F135" si="0">AVERAGE(F3:F132)</f>
        <v>-12.353448275862069</v>
      </c>
      <c r="H135" s="2">
        <f>AVERAGE(H3:H132)</f>
        <v>37.42169540229888</v>
      </c>
      <c r="I135" s="1"/>
    </row>
    <row r="136" spans="1:9" x14ac:dyDescent="0.3">
      <c r="A136" s="1" t="s">
        <v>24</v>
      </c>
      <c r="D136" s="2">
        <f>MIN(D3:D132)</f>
        <v>32.44</v>
      </c>
      <c r="F136" s="2">
        <f t="shared" ref="F136" si="1">MIN(F3:F132)</f>
        <v>-71</v>
      </c>
      <c r="H136" s="2">
        <f t="shared" ref="H136" si="2">MIN(H3:H132)</f>
        <v>36.333333333333336</v>
      </c>
      <c r="I136" s="1"/>
    </row>
    <row r="137" spans="1:9" x14ac:dyDescent="0.3">
      <c r="A137" s="1" t="s">
        <v>25</v>
      </c>
      <c r="D137" s="2">
        <f>MAX(D3:D132)</f>
        <v>35.409999999999997</v>
      </c>
      <c r="F137" s="2">
        <f t="shared" ref="F137" si="3">MAX(F3:F132)</f>
        <v>32</v>
      </c>
      <c r="H137" s="2">
        <f t="shared" ref="H137" si="4">MAX(H3:H132)</f>
        <v>38</v>
      </c>
      <c r="I137" s="1"/>
    </row>
    <row r="138" spans="1:9" x14ac:dyDescent="0.3">
      <c r="A138" s="3" t="s">
        <v>26</v>
      </c>
      <c r="D138" s="2">
        <f>STDEV(D3:D132)</f>
        <v>0.95303140980031098</v>
      </c>
      <c r="F138" s="2">
        <f t="shared" ref="F138" si="5">STDEV(F3:F132)</f>
        <v>25.488703144844326</v>
      </c>
      <c r="H138" s="2">
        <f t="shared" ref="H138" si="6">STDEV(H3:H132)</f>
        <v>0.55141110078201538</v>
      </c>
      <c r="I138" s="1"/>
    </row>
    <row r="139" spans="1:9" x14ac:dyDescent="0.3">
      <c r="H139" s="1"/>
      <c r="I139" s="1"/>
    </row>
    <row r="140" spans="1:9" x14ac:dyDescent="0.3">
      <c r="H140" s="1"/>
      <c r="I140" s="1"/>
    </row>
    <row r="141" spans="1:9" x14ac:dyDescent="0.3">
      <c r="H141" s="1"/>
      <c r="I141" s="1"/>
    </row>
    <row r="142" spans="1:9" x14ac:dyDescent="0.3">
      <c r="H142" s="1"/>
      <c r="I142" s="1"/>
    </row>
    <row r="143" spans="1:9" x14ac:dyDescent="0.3">
      <c r="H143" s="1"/>
      <c r="I143" s="1"/>
    </row>
    <row r="144" spans="1:9" x14ac:dyDescent="0.3">
      <c r="H144" s="1"/>
      <c r="I144" s="1"/>
    </row>
    <row r="145" spans="8:9" x14ac:dyDescent="0.3">
      <c r="H145" s="1"/>
      <c r="I145" s="1"/>
    </row>
    <row r="146" spans="8:9" x14ac:dyDescent="0.3">
      <c r="H146" s="1"/>
      <c r="I146" s="1"/>
    </row>
    <row r="147" spans="8:9" x14ac:dyDescent="0.3">
      <c r="H147" s="1"/>
      <c r="I147" s="1"/>
    </row>
    <row r="201" spans="1:1" x14ac:dyDescent="0.3">
      <c r="A201" s="2">
        <v>-45</v>
      </c>
    </row>
    <row r="202" spans="1:1" x14ac:dyDescent="0.3">
      <c r="A202" s="2">
        <v>-42</v>
      </c>
    </row>
    <row r="203" spans="1:1" x14ac:dyDescent="0.3">
      <c r="A203" s="2">
        <v>-45</v>
      </c>
    </row>
    <row r="204" spans="1:1" x14ac:dyDescent="0.3">
      <c r="A204" s="2">
        <v>-42</v>
      </c>
    </row>
    <row r="205" spans="1:1" x14ac:dyDescent="0.3">
      <c r="A205" s="2">
        <v>-40</v>
      </c>
    </row>
    <row r="206" spans="1:1" x14ac:dyDescent="0.3">
      <c r="A206" s="2">
        <v>-36</v>
      </c>
    </row>
    <row r="207" spans="1:1" x14ac:dyDescent="0.3">
      <c r="A207" s="2">
        <v>-29</v>
      </c>
    </row>
    <row r="208" spans="1:1" x14ac:dyDescent="0.3">
      <c r="A208" s="2">
        <v>-27</v>
      </c>
    </row>
    <row r="209" spans="1:1" x14ac:dyDescent="0.3">
      <c r="A209" s="2">
        <v>-25</v>
      </c>
    </row>
    <row r="210" spans="1:1" x14ac:dyDescent="0.3">
      <c r="A210" s="2">
        <v>-24</v>
      </c>
    </row>
    <row r="211" spans="1:1" x14ac:dyDescent="0.3">
      <c r="A211" s="2">
        <v>-10</v>
      </c>
    </row>
    <row r="212" spans="1:1" x14ac:dyDescent="0.3">
      <c r="A212" s="2">
        <v>-4</v>
      </c>
    </row>
    <row r="213" spans="1:1" x14ac:dyDescent="0.3">
      <c r="A213" s="2">
        <v>-5</v>
      </c>
    </row>
    <row r="214" spans="1:1" x14ac:dyDescent="0.3">
      <c r="A214" s="2">
        <v>-1</v>
      </c>
    </row>
    <row r="215" spans="1:1" x14ac:dyDescent="0.3">
      <c r="A215" s="2">
        <v>-5</v>
      </c>
    </row>
    <row r="216" spans="1:1" x14ac:dyDescent="0.3">
      <c r="A216" s="2">
        <v>-3</v>
      </c>
    </row>
    <row r="217" spans="1:1" x14ac:dyDescent="0.3">
      <c r="A217" s="2">
        <v>-2</v>
      </c>
    </row>
    <row r="218" spans="1:1" x14ac:dyDescent="0.3">
      <c r="A218" s="2">
        <v>-1</v>
      </c>
    </row>
    <row r="219" spans="1:1" x14ac:dyDescent="0.3">
      <c r="A219" s="2">
        <v>-1</v>
      </c>
    </row>
    <row r="220" spans="1:1" x14ac:dyDescent="0.3">
      <c r="A220" s="2">
        <v>0</v>
      </c>
    </row>
    <row r="221" spans="1:1" ht="15" thickBot="1" x14ac:dyDescent="0.35">
      <c r="A221" s="5">
        <v>-1</v>
      </c>
    </row>
    <row r="222" spans="1:1" x14ac:dyDescent="0.3">
      <c r="A222" s="2">
        <v>17</v>
      </c>
    </row>
    <row r="223" spans="1:1" x14ac:dyDescent="0.3">
      <c r="A223" s="2">
        <v>14</v>
      </c>
    </row>
    <row r="224" spans="1:1" x14ac:dyDescent="0.3">
      <c r="A224" s="2">
        <v>16</v>
      </c>
    </row>
    <row r="225" spans="1:1" x14ac:dyDescent="0.3">
      <c r="A225" s="2">
        <v>17</v>
      </c>
    </row>
    <row r="226" spans="1:1" x14ac:dyDescent="0.3">
      <c r="A226" s="2">
        <v>16</v>
      </c>
    </row>
    <row r="227" spans="1:1" x14ac:dyDescent="0.3">
      <c r="A227" s="2">
        <v>12</v>
      </c>
    </row>
    <row r="228" spans="1:1" x14ac:dyDescent="0.3">
      <c r="A228" s="2">
        <v>10</v>
      </c>
    </row>
    <row r="229" spans="1:1" x14ac:dyDescent="0.3">
      <c r="A229" s="2">
        <v>23</v>
      </c>
    </row>
    <row r="230" spans="1:1" x14ac:dyDescent="0.3">
      <c r="A230" s="2">
        <v>14</v>
      </c>
    </row>
    <row r="231" spans="1:1" x14ac:dyDescent="0.3">
      <c r="A231" s="2">
        <v>14</v>
      </c>
    </row>
    <row r="232" spans="1:1" x14ac:dyDescent="0.3">
      <c r="A232" s="2">
        <v>16</v>
      </c>
    </row>
    <row r="233" spans="1:1" x14ac:dyDescent="0.3">
      <c r="A233" s="2">
        <v>27</v>
      </c>
    </row>
    <row r="234" spans="1:1" x14ac:dyDescent="0.3">
      <c r="A234" s="2">
        <v>16</v>
      </c>
    </row>
    <row r="235" spans="1:1" x14ac:dyDescent="0.3">
      <c r="A235" s="2">
        <v>13</v>
      </c>
    </row>
    <row r="236" spans="1:1" x14ac:dyDescent="0.3">
      <c r="A236" s="2">
        <v>10</v>
      </c>
    </row>
    <row r="237" spans="1:1" x14ac:dyDescent="0.3">
      <c r="A237" s="2">
        <v>-59</v>
      </c>
    </row>
    <row r="238" spans="1:1" x14ac:dyDescent="0.3">
      <c r="A238" s="2">
        <v>-71</v>
      </c>
    </row>
    <row r="239" spans="1:1" x14ac:dyDescent="0.3">
      <c r="A239" s="2">
        <v>-70</v>
      </c>
    </row>
    <row r="240" spans="1:1" x14ac:dyDescent="0.3">
      <c r="A240" s="2">
        <v>-68</v>
      </c>
    </row>
    <row r="241" spans="1:1" x14ac:dyDescent="0.3">
      <c r="A241" s="2">
        <v>-29</v>
      </c>
    </row>
    <row r="242" spans="1:1" x14ac:dyDescent="0.3">
      <c r="A242" s="2">
        <v>32</v>
      </c>
    </row>
    <row r="243" spans="1:1" x14ac:dyDescent="0.3">
      <c r="A243" s="2">
        <v>21</v>
      </c>
    </row>
    <row r="244" spans="1:1" x14ac:dyDescent="0.3">
      <c r="A244" s="2">
        <v>16</v>
      </c>
    </row>
    <row r="245" spans="1:1" x14ac:dyDescent="0.3">
      <c r="A245" s="2">
        <v>8</v>
      </c>
    </row>
    <row r="246" spans="1:1" x14ac:dyDescent="0.3">
      <c r="A246" s="2">
        <v>-31</v>
      </c>
    </row>
    <row r="247" spans="1:1" x14ac:dyDescent="0.3">
      <c r="A247" s="2">
        <v>-27</v>
      </c>
    </row>
    <row r="248" spans="1:1" x14ac:dyDescent="0.3">
      <c r="A248" s="2">
        <v>-28</v>
      </c>
    </row>
    <row r="249" spans="1:1" x14ac:dyDescent="0.3">
      <c r="A249" s="2">
        <v>-7</v>
      </c>
    </row>
    <row r="250" spans="1:1" x14ac:dyDescent="0.3">
      <c r="A250" s="2">
        <v>-26</v>
      </c>
    </row>
    <row r="251" spans="1:1" x14ac:dyDescent="0.3">
      <c r="A251" s="2">
        <v>-26</v>
      </c>
    </row>
    <row r="252" spans="1:1" ht="15" thickBot="1" x14ac:dyDescent="0.35">
      <c r="A252" s="5">
        <v>-22</v>
      </c>
    </row>
    <row r="253" spans="1:1" x14ac:dyDescent="0.3">
      <c r="A253" s="2">
        <v>-3</v>
      </c>
    </row>
    <row r="254" spans="1:1" x14ac:dyDescent="0.3">
      <c r="A254" s="2">
        <v>-1</v>
      </c>
    </row>
    <row r="255" spans="1:1" x14ac:dyDescent="0.3">
      <c r="A255" s="2">
        <v>0</v>
      </c>
    </row>
    <row r="256" spans="1:1" x14ac:dyDescent="0.3">
      <c r="A256" s="2">
        <v>0</v>
      </c>
    </row>
    <row r="257" spans="1:1" x14ac:dyDescent="0.3">
      <c r="A257" s="2">
        <v>3</v>
      </c>
    </row>
    <row r="258" spans="1:1" x14ac:dyDescent="0.3">
      <c r="A258" s="2">
        <v>3</v>
      </c>
    </row>
    <row r="259" spans="1:1" x14ac:dyDescent="0.3">
      <c r="A259" s="2">
        <v>3</v>
      </c>
    </row>
    <row r="260" spans="1:1" x14ac:dyDescent="0.3">
      <c r="A260" s="2">
        <v>6</v>
      </c>
    </row>
    <row r="261" spans="1:1" x14ac:dyDescent="0.3">
      <c r="A261" s="2">
        <v>5</v>
      </c>
    </row>
    <row r="262" spans="1:1" x14ac:dyDescent="0.3">
      <c r="A262" s="2">
        <v>7</v>
      </c>
    </row>
    <row r="263" spans="1:1" x14ac:dyDescent="0.3">
      <c r="A263" s="2">
        <v>6</v>
      </c>
    </row>
    <row r="264" spans="1:1" x14ac:dyDescent="0.3">
      <c r="A264" s="2">
        <v>7</v>
      </c>
    </row>
    <row r="265" spans="1:1" x14ac:dyDescent="0.3">
      <c r="A265" s="2">
        <v>8</v>
      </c>
    </row>
    <row r="266" spans="1:1" x14ac:dyDescent="0.3">
      <c r="A266" s="2">
        <v>9</v>
      </c>
    </row>
    <row r="267" spans="1:1" x14ac:dyDescent="0.3">
      <c r="A267" s="2">
        <v>8</v>
      </c>
    </row>
    <row r="268" spans="1:1" x14ac:dyDescent="0.3">
      <c r="A268" s="2">
        <v>9</v>
      </c>
    </row>
    <row r="269" spans="1:1" x14ac:dyDescent="0.3">
      <c r="A269" s="2">
        <v>13</v>
      </c>
    </row>
    <row r="270" spans="1:1" x14ac:dyDescent="0.3">
      <c r="A270" s="2">
        <v>14</v>
      </c>
    </row>
    <row r="271" spans="1:1" x14ac:dyDescent="0.3">
      <c r="A271" s="2">
        <v>13</v>
      </c>
    </row>
    <row r="272" spans="1:1" x14ac:dyDescent="0.3">
      <c r="A272" s="2">
        <v>14</v>
      </c>
    </row>
    <row r="273" spans="1:1" x14ac:dyDescent="0.3">
      <c r="A273" s="2">
        <v>13</v>
      </c>
    </row>
    <row r="274" spans="1:1" x14ac:dyDescent="0.3">
      <c r="A274" s="2">
        <v>14</v>
      </c>
    </row>
    <row r="275" spans="1:1" x14ac:dyDescent="0.3">
      <c r="A275" s="2">
        <v>15</v>
      </c>
    </row>
    <row r="276" spans="1:1" x14ac:dyDescent="0.3">
      <c r="A276" s="2">
        <v>14</v>
      </c>
    </row>
    <row r="277" spans="1:1" x14ac:dyDescent="0.3">
      <c r="A277" s="2">
        <v>14</v>
      </c>
    </row>
    <row r="278" spans="1:1" x14ac:dyDescent="0.3">
      <c r="A278" s="2">
        <v>17</v>
      </c>
    </row>
    <row r="279" spans="1:1" x14ac:dyDescent="0.3">
      <c r="A279" s="2">
        <v>16</v>
      </c>
    </row>
    <row r="280" spans="1:1" x14ac:dyDescent="0.3">
      <c r="A280" s="2">
        <v>18</v>
      </c>
    </row>
    <row r="281" spans="1:1" x14ac:dyDescent="0.3">
      <c r="A281" s="2">
        <v>16</v>
      </c>
    </row>
    <row r="282" spans="1:1" x14ac:dyDescent="0.3">
      <c r="A282" s="2">
        <v>18</v>
      </c>
    </row>
    <row r="283" spans="1:1" x14ac:dyDescent="0.3">
      <c r="A283" s="2">
        <v>19</v>
      </c>
    </row>
    <row r="284" spans="1:1" ht="15" thickBot="1" x14ac:dyDescent="0.35">
      <c r="A284" s="5">
        <v>17</v>
      </c>
    </row>
    <row r="285" spans="1:1" x14ac:dyDescent="0.3">
      <c r="A285" s="2">
        <v>-36</v>
      </c>
    </row>
    <row r="286" spans="1:1" x14ac:dyDescent="0.3">
      <c r="A286" s="2">
        <v>-35</v>
      </c>
    </row>
    <row r="287" spans="1:1" x14ac:dyDescent="0.3">
      <c r="A287" s="2">
        <v>-37</v>
      </c>
    </row>
    <row r="288" spans="1:1" x14ac:dyDescent="0.3">
      <c r="A288" s="2">
        <v>-38</v>
      </c>
    </row>
    <row r="289" spans="1:1" x14ac:dyDescent="0.3">
      <c r="A289" s="2">
        <v>-38</v>
      </c>
    </row>
    <row r="290" spans="1:1" x14ac:dyDescent="0.3">
      <c r="A290" s="2">
        <v>-36</v>
      </c>
    </row>
    <row r="291" spans="1:1" x14ac:dyDescent="0.3">
      <c r="A291" s="2">
        <v>-35</v>
      </c>
    </row>
    <row r="292" spans="1:1" x14ac:dyDescent="0.3">
      <c r="A292" s="2">
        <v>-36</v>
      </c>
    </row>
    <row r="293" spans="1:1" x14ac:dyDescent="0.3">
      <c r="A293" s="2">
        <v>-36</v>
      </c>
    </row>
    <row r="294" spans="1:1" x14ac:dyDescent="0.3">
      <c r="A294" s="2">
        <v>-37</v>
      </c>
    </row>
    <row r="295" spans="1:1" x14ac:dyDescent="0.3">
      <c r="A295" s="2">
        <v>-38</v>
      </c>
    </row>
    <row r="296" spans="1:1" x14ac:dyDescent="0.3">
      <c r="A296" s="2">
        <v>-38</v>
      </c>
    </row>
    <row r="297" spans="1:1" x14ac:dyDescent="0.3">
      <c r="A297" s="2">
        <v>-38</v>
      </c>
    </row>
    <row r="298" spans="1:1" x14ac:dyDescent="0.3">
      <c r="A298" s="2">
        <v>-38</v>
      </c>
    </row>
    <row r="299" spans="1:1" x14ac:dyDescent="0.3">
      <c r="A299" s="2">
        <v>-39</v>
      </c>
    </row>
    <row r="300" spans="1:1" x14ac:dyDescent="0.3">
      <c r="A300" s="2">
        <v>-39</v>
      </c>
    </row>
    <row r="301" spans="1:1" x14ac:dyDescent="0.3">
      <c r="A301" s="2">
        <v>-42</v>
      </c>
    </row>
    <row r="302" spans="1:1" x14ac:dyDescent="0.3">
      <c r="A302" s="2">
        <v>-39</v>
      </c>
    </row>
    <row r="303" spans="1:1" x14ac:dyDescent="0.3">
      <c r="A303" s="2">
        <v>-39</v>
      </c>
    </row>
    <row r="304" spans="1:1" x14ac:dyDescent="0.3">
      <c r="A304" s="2">
        <v>-39</v>
      </c>
    </row>
    <row r="305" spans="1:1" x14ac:dyDescent="0.3">
      <c r="A305" s="2">
        <v>-38</v>
      </c>
    </row>
    <row r="306" spans="1:1" x14ac:dyDescent="0.3">
      <c r="A306" s="2">
        <v>-38</v>
      </c>
    </row>
    <row r="307" spans="1:1" x14ac:dyDescent="0.3">
      <c r="A307" s="2">
        <v>-38</v>
      </c>
    </row>
    <row r="308" spans="1:1" x14ac:dyDescent="0.3">
      <c r="A308" s="2">
        <v>-39</v>
      </c>
    </row>
    <row r="309" spans="1:1" x14ac:dyDescent="0.3">
      <c r="A309" s="2">
        <v>-39</v>
      </c>
    </row>
    <row r="310" spans="1:1" x14ac:dyDescent="0.3">
      <c r="A310" s="2">
        <v>-38</v>
      </c>
    </row>
    <row r="311" spans="1:1" x14ac:dyDescent="0.3">
      <c r="A311" s="2">
        <v>-38</v>
      </c>
    </row>
    <row r="312" spans="1:1" x14ac:dyDescent="0.3">
      <c r="A312" s="2">
        <v>-38</v>
      </c>
    </row>
    <row r="313" spans="1:1" x14ac:dyDescent="0.3">
      <c r="A313" s="2">
        <v>-37</v>
      </c>
    </row>
    <row r="314" spans="1:1" x14ac:dyDescent="0.3">
      <c r="A314" s="2">
        <v>-37</v>
      </c>
    </row>
    <row r="315" spans="1:1" x14ac:dyDescent="0.3">
      <c r="A315" s="2">
        <v>-37</v>
      </c>
    </row>
    <row r="316" spans="1:1" ht="15" thickBot="1" x14ac:dyDescent="0.35">
      <c r="A316" s="5">
        <v>-38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E0D5-AF35-4DB1-B81E-27D721E7F23C}">
  <dimension ref="A1:E438"/>
  <sheetViews>
    <sheetView tabSelected="1" topLeftCell="A371" zoomScale="55" zoomScaleNormal="55" workbookViewId="0">
      <selection activeCell="G432" sqref="G432"/>
    </sheetView>
  </sheetViews>
  <sheetFormatPr defaultRowHeight="14.4" x14ac:dyDescent="0.3"/>
  <cols>
    <col min="1" max="1" width="18.21875" customWidth="1"/>
  </cols>
  <sheetData>
    <row r="1" spans="1:5" x14ac:dyDescent="0.3">
      <c r="A1" t="s">
        <v>59</v>
      </c>
      <c r="C1" t="s">
        <v>52</v>
      </c>
      <c r="E1" t="s">
        <v>55</v>
      </c>
    </row>
    <row r="3" spans="1:5" x14ac:dyDescent="0.3">
      <c r="A3">
        <v>-0.98947066666666217</v>
      </c>
      <c r="B3" t="s">
        <v>3</v>
      </c>
      <c r="C3">
        <v>-1.3064256666666623</v>
      </c>
      <c r="D3" t="s">
        <v>3</v>
      </c>
      <c r="E3">
        <v>0.24954466666666519</v>
      </c>
    </row>
    <row r="4" spans="1:5" x14ac:dyDescent="0.3">
      <c r="A4">
        <v>-1.1078596666666627</v>
      </c>
      <c r="B4" t="s">
        <v>3</v>
      </c>
      <c r="C4">
        <v>-1.3015666666666661</v>
      </c>
      <c r="D4" t="s">
        <v>3</v>
      </c>
      <c r="E4">
        <v>0.26358566666666405</v>
      </c>
    </row>
    <row r="5" spans="1:5" x14ac:dyDescent="0.3">
      <c r="A5">
        <v>-1.0191546666666653</v>
      </c>
      <c r="B5" t="s">
        <v>3</v>
      </c>
      <c r="C5">
        <v>-1.3078666666666621</v>
      </c>
      <c r="D5" t="s">
        <v>3</v>
      </c>
      <c r="E5">
        <v>0.26004466666666559</v>
      </c>
    </row>
    <row r="6" spans="1:5" x14ac:dyDescent="0.3">
      <c r="A6">
        <v>-1.147393666666666</v>
      </c>
      <c r="B6" t="s">
        <v>3</v>
      </c>
      <c r="C6">
        <v>-1.3034876666666619</v>
      </c>
      <c r="D6" t="s">
        <v>3</v>
      </c>
      <c r="E6">
        <v>0.26844466666666733</v>
      </c>
    </row>
    <row r="7" spans="1:5" x14ac:dyDescent="0.3">
      <c r="A7">
        <v>-1.2064636666666644</v>
      </c>
      <c r="B7" t="s">
        <v>3</v>
      </c>
      <c r="C7">
        <v>-1.2992876666666646</v>
      </c>
      <c r="D7" t="s">
        <v>3</v>
      </c>
      <c r="E7">
        <v>0.25860366666666579</v>
      </c>
    </row>
    <row r="8" spans="1:5" x14ac:dyDescent="0.3">
      <c r="A8">
        <v>-1.3245016666666629</v>
      </c>
      <c r="B8" t="s">
        <v>3</v>
      </c>
      <c r="C8">
        <v>-1.2908876666666629</v>
      </c>
      <c r="D8" t="s">
        <v>3</v>
      </c>
      <c r="E8">
        <v>0.26424466666667001</v>
      </c>
    </row>
    <row r="9" spans="1:5" x14ac:dyDescent="0.3">
      <c r="A9">
        <v>-1.648813666666662</v>
      </c>
      <c r="B9" t="s">
        <v>3</v>
      </c>
      <c r="C9">
        <v>-1.2819506666666669</v>
      </c>
      <c r="D9" t="s">
        <v>3</v>
      </c>
      <c r="E9">
        <v>0.26634466666666867</v>
      </c>
    </row>
    <row r="10" spans="1:5" x14ac:dyDescent="0.3">
      <c r="A10">
        <v>-1.7075916666666657</v>
      </c>
      <c r="B10" t="s">
        <v>3</v>
      </c>
      <c r="C10">
        <v>-1.2777506666666625</v>
      </c>
      <c r="D10" t="s">
        <v>3</v>
      </c>
      <c r="E10">
        <v>0.26700366666666753</v>
      </c>
    </row>
    <row r="11" spans="1:5" x14ac:dyDescent="0.3">
      <c r="A11">
        <v>-1.7958036666666644</v>
      </c>
      <c r="B11" t="s">
        <v>3</v>
      </c>
      <c r="C11">
        <v>-1.274991666666665</v>
      </c>
      <c r="D11" t="s">
        <v>3</v>
      </c>
      <c r="E11">
        <v>0.26700366666666753</v>
      </c>
    </row>
    <row r="12" spans="1:5" x14ac:dyDescent="0.3">
      <c r="A12">
        <v>-1.8251546666666627</v>
      </c>
      <c r="B12" t="s">
        <v>3</v>
      </c>
      <c r="C12">
        <v>-1.2728916666666663</v>
      </c>
      <c r="D12" t="s">
        <v>3</v>
      </c>
      <c r="E12">
        <v>0.26910366666666619</v>
      </c>
    </row>
    <row r="13" spans="1:5" x14ac:dyDescent="0.3">
      <c r="A13">
        <v>-2.4461093333333324</v>
      </c>
      <c r="B13" t="s">
        <v>3</v>
      </c>
      <c r="C13">
        <v>-1.2221663333333339</v>
      </c>
      <c r="D13" t="s">
        <v>3</v>
      </c>
      <c r="E13">
        <v>0.26700366666666753</v>
      </c>
    </row>
    <row r="14" spans="1:5" x14ac:dyDescent="0.3">
      <c r="A14">
        <v>-2.5916483333333318</v>
      </c>
      <c r="B14" t="s">
        <v>3</v>
      </c>
      <c r="C14">
        <v>-1.208125333333335</v>
      </c>
      <c r="D14" t="s">
        <v>3</v>
      </c>
      <c r="E14">
        <v>-0.27041100000000284</v>
      </c>
    </row>
    <row r="15" spans="1:5" x14ac:dyDescent="0.3">
      <c r="A15">
        <v>-2.5917783333333304</v>
      </c>
      <c r="B15" t="s">
        <v>3</v>
      </c>
      <c r="C15">
        <v>-1.2116663333333335</v>
      </c>
      <c r="D15" t="s">
        <v>3</v>
      </c>
      <c r="E15">
        <v>-0.29561100000000096</v>
      </c>
    </row>
    <row r="16" spans="1:5" x14ac:dyDescent="0.3">
      <c r="A16">
        <v>-2.7081673333333356</v>
      </c>
      <c r="B16" t="s">
        <v>3</v>
      </c>
      <c r="C16">
        <v>-1.2032663333333318</v>
      </c>
      <c r="D16" t="s">
        <v>3</v>
      </c>
      <c r="E16">
        <v>-0.2949520000000021</v>
      </c>
    </row>
    <row r="17" spans="1:5" x14ac:dyDescent="0.3">
      <c r="A17">
        <v>-2.6210233333333335</v>
      </c>
      <c r="B17" t="s">
        <v>3</v>
      </c>
      <c r="C17">
        <v>-1.2131073333333333</v>
      </c>
      <c r="D17" t="s">
        <v>3</v>
      </c>
      <c r="E17">
        <v>-0.29075200000000478</v>
      </c>
    </row>
    <row r="18" spans="1:5" x14ac:dyDescent="0.3">
      <c r="A18">
        <v>-2.6499893333333304</v>
      </c>
      <c r="B18" t="s">
        <v>3</v>
      </c>
      <c r="C18">
        <v>-1.2074663333333362</v>
      </c>
      <c r="D18" t="s">
        <v>3</v>
      </c>
      <c r="E18">
        <v>-0.20741100000000046</v>
      </c>
    </row>
    <row r="19" spans="1:5" x14ac:dyDescent="0.3">
      <c r="A19">
        <v>-2.6790823333333336</v>
      </c>
      <c r="B19" t="s">
        <v>3</v>
      </c>
      <c r="C19">
        <v>-1.2053663333333304</v>
      </c>
      <c r="D19" t="s">
        <v>3</v>
      </c>
      <c r="E19">
        <v>-7.9311000000004128E-2</v>
      </c>
    </row>
    <row r="20" spans="1:5" x14ac:dyDescent="0.3">
      <c r="A20">
        <v>-2.7373753333333326</v>
      </c>
      <c r="B20" t="s">
        <v>3</v>
      </c>
      <c r="C20">
        <v>-1.2047073333333316</v>
      </c>
      <c r="D20" t="s">
        <v>3</v>
      </c>
      <c r="E20">
        <v>-0.10097000000000378</v>
      </c>
    </row>
    <row r="21" spans="1:5" x14ac:dyDescent="0.3">
      <c r="A21">
        <v>-2.7373753333333326</v>
      </c>
      <c r="B21" t="s">
        <v>3</v>
      </c>
      <c r="C21">
        <v>-1.2047073333333316</v>
      </c>
      <c r="D21" t="s">
        <v>3</v>
      </c>
      <c r="E21">
        <v>-0.11002900000000437</v>
      </c>
    </row>
    <row r="22" spans="1:5" x14ac:dyDescent="0.3">
      <c r="A22">
        <v>-2.7664433333333349</v>
      </c>
      <c r="B22" t="s">
        <v>3</v>
      </c>
      <c r="C22">
        <v>-1.2026073333333329</v>
      </c>
      <c r="D22" t="s">
        <v>3</v>
      </c>
      <c r="E22">
        <v>-0.12682900000000075</v>
      </c>
    </row>
    <row r="23" spans="1:5" x14ac:dyDescent="0.3">
      <c r="A23">
        <v>-2.7373753333333326</v>
      </c>
      <c r="B23" t="s">
        <v>3</v>
      </c>
      <c r="C23">
        <v>-1.2047073333333316</v>
      </c>
      <c r="D23" t="s">
        <v>3</v>
      </c>
      <c r="E23">
        <v>-0.21016999999999797</v>
      </c>
    </row>
    <row r="24" spans="1:5" x14ac:dyDescent="0.3">
      <c r="A24">
        <v>-1.7338479999999947</v>
      </c>
      <c r="B24" t="s">
        <v>3</v>
      </c>
      <c r="C24">
        <v>0.12843400000000571</v>
      </c>
      <c r="D24" t="s">
        <v>3</v>
      </c>
      <c r="E24">
        <v>-0.20321100000000314</v>
      </c>
    </row>
    <row r="25" spans="1:5" x14ac:dyDescent="0.3">
      <c r="A25">
        <v>-1.6759109999999922</v>
      </c>
      <c r="B25" t="s">
        <v>3</v>
      </c>
      <c r="C25">
        <v>0.12069300000000283</v>
      </c>
      <c r="D25" t="s">
        <v>3</v>
      </c>
      <c r="E25">
        <v>-0.2067520000000016</v>
      </c>
    </row>
    <row r="26" spans="1:5" x14ac:dyDescent="0.3">
      <c r="A26">
        <v>-1.8017779999999917</v>
      </c>
      <c r="B26" t="s">
        <v>3</v>
      </c>
      <c r="C26">
        <v>0.1215310000000045</v>
      </c>
      <c r="D26" t="s">
        <v>3</v>
      </c>
      <c r="E26">
        <v>-0.16265200000000135</v>
      </c>
    </row>
    <row r="27" spans="1:5" x14ac:dyDescent="0.3">
      <c r="A27">
        <v>-1.859815999999995</v>
      </c>
      <c r="B27" t="s">
        <v>3</v>
      </c>
      <c r="C27">
        <v>0.12219000000000335</v>
      </c>
      <c r="D27" t="s">
        <v>3</v>
      </c>
      <c r="E27">
        <v>-0.20399300000000409</v>
      </c>
    </row>
    <row r="28" spans="1:5" x14ac:dyDescent="0.3">
      <c r="A28">
        <v>-1.8889799999999966</v>
      </c>
      <c r="B28" t="s">
        <v>3</v>
      </c>
      <c r="C28">
        <v>0.11720800000000509</v>
      </c>
      <c r="D28" t="s">
        <v>3</v>
      </c>
      <c r="E28">
        <v>-0.20399300000000409</v>
      </c>
    </row>
    <row r="29" spans="1:5" x14ac:dyDescent="0.3">
      <c r="A29">
        <v>-1.8022009999999966</v>
      </c>
      <c r="B29" t="s">
        <v>3</v>
      </c>
      <c r="C29">
        <v>0.10736700000000354</v>
      </c>
      <c r="D29" t="s">
        <v>3</v>
      </c>
      <c r="E29">
        <v>0.36757000000000062</v>
      </c>
    </row>
    <row r="30" spans="1:5" x14ac:dyDescent="0.3">
      <c r="A30">
        <v>-1.7733419999999924</v>
      </c>
      <c r="B30" t="s">
        <v>3</v>
      </c>
      <c r="C30">
        <v>0.10172600000000642</v>
      </c>
      <c r="D30" t="s">
        <v>3</v>
      </c>
      <c r="E30">
        <v>0.36757000000000062</v>
      </c>
    </row>
    <row r="31" spans="1:5" x14ac:dyDescent="0.3">
      <c r="A31">
        <v>-2.2170729999999921</v>
      </c>
      <c r="B31" t="s">
        <v>3</v>
      </c>
      <c r="C31">
        <v>0.12566400000000755</v>
      </c>
      <c r="D31" t="s">
        <v>3</v>
      </c>
      <c r="E31">
        <v>0.36354899999999901</v>
      </c>
    </row>
    <row r="32" spans="1:5" x14ac:dyDescent="0.3">
      <c r="A32">
        <v>-2.0151449999999969</v>
      </c>
      <c r="B32" t="s">
        <v>3</v>
      </c>
      <c r="C32">
        <v>0.1038820000000058</v>
      </c>
      <c r="D32" t="s">
        <v>3</v>
      </c>
      <c r="E32">
        <v>0.36144900000000035</v>
      </c>
    </row>
    <row r="33" spans="1:5" x14ac:dyDescent="0.3">
      <c r="A33">
        <v>-2.0151449999999969</v>
      </c>
      <c r="B33" t="s">
        <v>3</v>
      </c>
      <c r="C33">
        <v>0.1038820000000058</v>
      </c>
      <c r="D33" t="s">
        <v>3</v>
      </c>
      <c r="E33">
        <v>0.36000800000000055</v>
      </c>
    </row>
    <row r="34" spans="1:5" x14ac:dyDescent="0.3">
      <c r="A34">
        <v>-2.101984999999992</v>
      </c>
      <c r="B34" t="s">
        <v>3</v>
      </c>
      <c r="C34">
        <v>0.10664100000000332</v>
      </c>
      <c r="D34" t="s">
        <v>3</v>
      </c>
      <c r="E34">
        <v>0.36000800000000055</v>
      </c>
    </row>
    <row r="35" spans="1:5" x14ac:dyDescent="0.3">
      <c r="A35">
        <v>-2.4481879999999947</v>
      </c>
      <c r="B35" t="s">
        <v>3</v>
      </c>
      <c r="C35">
        <v>0.12830000000000297</v>
      </c>
      <c r="D35" t="s">
        <v>3</v>
      </c>
      <c r="E35">
        <v>0.35436699999999632</v>
      </c>
    </row>
    <row r="36" spans="1:5" x14ac:dyDescent="0.3">
      <c r="A36">
        <v>-2.1310139999999933</v>
      </c>
      <c r="B36" t="s">
        <v>3</v>
      </c>
      <c r="C36">
        <v>0.10520000000000351</v>
      </c>
      <c r="D36" t="s">
        <v>3</v>
      </c>
      <c r="E36">
        <v>0.35436699999999632</v>
      </c>
    </row>
    <row r="37" spans="1:5" x14ac:dyDescent="0.3">
      <c r="A37">
        <v>-2.0733959999999954</v>
      </c>
      <c r="B37" t="s">
        <v>3</v>
      </c>
      <c r="C37">
        <v>9.7460000000005209E-2</v>
      </c>
      <c r="D37" t="s">
        <v>3</v>
      </c>
      <c r="E37">
        <v>0.35226699999999767</v>
      </c>
    </row>
    <row r="38" spans="1:5" x14ac:dyDescent="0.3">
      <c r="A38">
        <v>-1.9866819999999947</v>
      </c>
      <c r="B38" t="s">
        <v>3</v>
      </c>
      <c r="C38">
        <v>9.1160000000009234E-2</v>
      </c>
      <c r="D38" t="s">
        <v>3</v>
      </c>
      <c r="E38">
        <v>0.35082699999999534</v>
      </c>
    </row>
    <row r="39" spans="1:5" x14ac:dyDescent="0.3">
      <c r="A39">
        <v>-0.93377900000000125</v>
      </c>
      <c r="B39" t="s">
        <v>3</v>
      </c>
      <c r="C39">
        <v>-0.33832199999999801</v>
      </c>
      <c r="D39" t="s">
        <v>3</v>
      </c>
      <c r="E39">
        <v>0.352926999999994</v>
      </c>
    </row>
    <row r="40" spans="1:5" x14ac:dyDescent="0.3">
      <c r="A40">
        <v>-0.58207099999999912</v>
      </c>
      <c r="B40" t="s">
        <v>3</v>
      </c>
      <c r="C40">
        <v>-0.36352200000000323</v>
      </c>
      <c r="D40" t="s">
        <v>3</v>
      </c>
      <c r="E40">
        <v>0.35502699999999976</v>
      </c>
    </row>
    <row r="41" spans="1:5" x14ac:dyDescent="0.3">
      <c r="A41">
        <v>-0.64112800000000192</v>
      </c>
      <c r="B41" t="s">
        <v>3</v>
      </c>
      <c r="C41">
        <v>-0.36286300000000438</v>
      </c>
      <c r="D41" t="s">
        <v>3</v>
      </c>
      <c r="E41">
        <v>0.35502699999999976</v>
      </c>
    </row>
    <row r="42" spans="1:5" x14ac:dyDescent="0.3">
      <c r="A42">
        <v>-0.69979400000000425</v>
      </c>
      <c r="B42" t="s">
        <v>3</v>
      </c>
      <c r="C42">
        <v>-0.35866299999999995</v>
      </c>
      <c r="D42" t="s">
        <v>3</v>
      </c>
      <c r="E42">
        <v>0.35358599999999996</v>
      </c>
    </row>
    <row r="43" spans="1:5" x14ac:dyDescent="0.3">
      <c r="A43">
        <v>-1.8078739999999982</v>
      </c>
      <c r="B43" t="s">
        <v>3</v>
      </c>
      <c r="C43">
        <v>-0.27532200000000273</v>
      </c>
      <c r="D43" t="s">
        <v>3</v>
      </c>
      <c r="E43">
        <v>0.34938599999999553</v>
      </c>
    </row>
    <row r="44" spans="1:5" x14ac:dyDescent="0.3">
      <c r="A44">
        <v>-3.5629080000000002</v>
      </c>
      <c r="B44" t="s">
        <v>3</v>
      </c>
      <c r="C44">
        <v>-0.1472219999999993</v>
      </c>
      <c r="D44" t="s">
        <v>3</v>
      </c>
      <c r="E44">
        <v>0.35148599999999419</v>
      </c>
    </row>
    <row r="45" spans="1:5" x14ac:dyDescent="0.3">
      <c r="A45">
        <v>-3.2197140000000033</v>
      </c>
      <c r="B45" t="s">
        <v>3</v>
      </c>
      <c r="C45">
        <v>-0.16888099999999895</v>
      </c>
      <c r="D45" t="s">
        <v>3</v>
      </c>
      <c r="E45">
        <v>-0.50803200000000004</v>
      </c>
    </row>
    <row r="46" spans="1:5" x14ac:dyDescent="0.3">
      <c r="A46">
        <v>-3.0475570000000047</v>
      </c>
      <c r="B46" t="s">
        <v>3</v>
      </c>
      <c r="C46">
        <v>-0.17793999999999954</v>
      </c>
      <c r="D46" t="s">
        <v>3</v>
      </c>
      <c r="E46">
        <v>-0.5206319999999991</v>
      </c>
    </row>
    <row r="47" spans="1:5" x14ac:dyDescent="0.3">
      <c r="A47">
        <v>-2.8179170000000013</v>
      </c>
      <c r="B47" t="s">
        <v>3</v>
      </c>
      <c r="C47">
        <v>-0.19474000000000302</v>
      </c>
      <c r="D47" t="s">
        <v>3</v>
      </c>
      <c r="E47">
        <v>-0.52273199999999775</v>
      </c>
    </row>
    <row r="48" spans="1:5" x14ac:dyDescent="0.3">
      <c r="A48">
        <v>-1.7204809999999995</v>
      </c>
      <c r="B48" t="s">
        <v>3</v>
      </c>
      <c r="C48">
        <v>-0.27808100000000024</v>
      </c>
      <c r="D48" t="s">
        <v>3</v>
      </c>
      <c r="E48">
        <v>-0.5220729999999989</v>
      </c>
    </row>
    <row r="49" spans="1:5" x14ac:dyDescent="0.3">
      <c r="A49">
        <v>-1.8658870000000007</v>
      </c>
      <c r="B49" t="s">
        <v>3</v>
      </c>
      <c r="C49">
        <v>-0.27112199999999831</v>
      </c>
      <c r="D49" t="s">
        <v>3</v>
      </c>
      <c r="E49">
        <v>-0.52417299999999756</v>
      </c>
    </row>
    <row r="50" spans="1:5" x14ac:dyDescent="0.3">
      <c r="A50">
        <v>-1.8662010000000038</v>
      </c>
      <c r="B50" t="s">
        <v>3</v>
      </c>
      <c r="C50">
        <v>-0.27466300000000388</v>
      </c>
      <c r="D50" t="s">
        <v>3</v>
      </c>
      <c r="E50">
        <v>-0.52627299999999622</v>
      </c>
    </row>
    <row r="51" spans="1:5" x14ac:dyDescent="0.3">
      <c r="A51">
        <v>-2.4733720000000048</v>
      </c>
      <c r="B51" t="s">
        <v>3</v>
      </c>
      <c r="C51">
        <v>-0.23056300000000363</v>
      </c>
      <c r="D51" t="s">
        <v>3</v>
      </c>
      <c r="E51">
        <v>-0.52141400000000004</v>
      </c>
    </row>
    <row r="52" spans="1:5" x14ac:dyDescent="0.3">
      <c r="A52">
        <v>-1.9534750000000045</v>
      </c>
      <c r="B52" t="s">
        <v>3</v>
      </c>
      <c r="C52">
        <v>-0.27190399999999926</v>
      </c>
      <c r="D52" t="s">
        <v>3</v>
      </c>
      <c r="E52">
        <v>-0.53191400000000044</v>
      </c>
    </row>
    <row r="53" spans="1:5" x14ac:dyDescent="0.3">
      <c r="A53">
        <v>-1.9534750000000045</v>
      </c>
      <c r="B53" t="s">
        <v>3</v>
      </c>
      <c r="C53">
        <v>-0.27190399999999926</v>
      </c>
      <c r="D53" t="s">
        <v>3</v>
      </c>
      <c r="E53">
        <v>-0.53125500000000159</v>
      </c>
    </row>
    <row r="54" spans="1:5" x14ac:dyDescent="0.3">
      <c r="A54">
        <v>-2.0985530000000026</v>
      </c>
      <c r="B54" t="s">
        <v>3</v>
      </c>
      <c r="C54">
        <v>-0.26494500000000443</v>
      </c>
      <c r="D54" t="s">
        <v>3</v>
      </c>
      <c r="E54">
        <v>-0.52915499999999582</v>
      </c>
    </row>
    <row r="55" spans="1:5" x14ac:dyDescent="0.3">
      <c r="A55">
        <v>-2.8571500000000043</v>
      </c>
      <c r="B55" t="s">
        <v>3</v>
      </c>
      <c r="C55">
        <v>0.93744099999999975</v>
      </c>
      <c r="D55" t="s">
        <v>3</v>
      </c>
      <c r="E55">
        <v>-0.52495499999999851</v>
      </c>
    </row>
    <row r="56" spans="1:5" x14ac:dyDescent="0.3">
      <c r="A56">
        <v>-2.942651000000005</v>
      </c>
      <c r="B56" t="s">
        <v>3</v>
      </c>
      <c r="C56">
        <v>0.94019999999999726</v>
      </c>
      <c r="D56" t="s">
        <v>3</v>
      </c>
      <c r="E56">
        <v>-0.53125500000000159</v>
      </c>
    </row>
    <row r="57" spans="1:5" x14ac:dyDescent="0.3">
      <c r="A57">
        <v>-3.0090760000000003</v>
      </c>
      <c r="B57" t="s">
        <v>3</v>
      </c>
      <c r="C57">
        <v>0.93683799999999451</v>
      </c>
      <c r="D57" t="s">
        <v>3</v>
      </c>
      <c r="E57">
        <v>-0.52849599999999697</v>
      </c>
    </row>
    <row r="58" spans="1:5" x14ac:dyDescent="0.3">
      <c r="A58">
        <v>-3.0090660000000042</v>
      </c>
      <c r="B58" t="s">
        <v>3</v>
      </c>
      <c r="C58">
        <v>0.93329699999999605</v>
      </c>
      <c r="D58" t="s">
        <v>3</v>
      </c>
      <c r="E58">
        <v>-0.52849599999999697</v>
      </c>
    </row>
    <row r="59" spans="1:5" x14ac:dyDescent="0.3">
      <c r="A59">
        <v>-3.0944509999999994</v>
      </c>
      <c r="B59" t="s">
        <v>3</v>
      </c>
      <c r="C59">
        <v>0.93605600000000067</v>
      </c>
      <c r="D59" t="s">
        <v>3</v>
      </c>
      <c r="E59">
        <v>-0.52849599999999697</v>
      </c>
    </row>
    <row r="60" spans="1:5" x14ac:dyDescent="0.3">
      <c r="A60">
        <v>-3.0944490000000044</v>
      </c>
      <c r="B60" t="s">
        <v>3</v>
      </c>
      <c r="C60">
        <v>0.93251599999999968</v>
      </c>
      <c r="D60" t="s">
        <v>3</v>
      </c>
      <c r="E60">
        <v>-0.53059599999999563</v>
      </c>
    </row>
    <row r="61" spans="1:5" x14ac:dyDescent="0.3">
      <c r="A61">
        <v>-3.1797680000000028</v>
      </c>
      <c r="B61" t="s">
        <v>3</v>
      </c>
      <c r="C61">
        <v>0.93527499999999719</v>
      </c>
      <c r="D61" t="s">
        <v>3</v>
      </c>
      <c r="E61">
        <v>0.11510599999999727</v>
      </c>
    </row>
    <row r="62" spans="1:5" x14ac:dyDescent="0.3">
      <c r="A62">
        <v>-3.2081970000000055</v>
      </c>
      <c r="B62" t="s">
        <v>3</v>
      </c>
      <c r="C62">
        <v>0.93383399999999739</v>
      </c>
      <c r="D62" t="s">
        <v>3</v>
      </c>
      <c r="E62">
        <v>0.11510599999999727</v>
      </c>
    </row>
    <row r="63" spans="1:5" x14ac:dyDescent="0.3">
      <c r="A63">
        <v>-3.2650280000000009</v>
      </c>
      <c r="B63" t="s">
        <v>3</v>
      </c>
      <c r="C63">
        <v>0.93449299999999624</v>
      </c>
      <c r="D63" t="s">
        <v>3</v>
      </c>
      <c r="E63">
        <v>0.11576500000000323</v>
      </c>
    </row>
    <row r="64" spans="1:5" x14ac:dyDescent="0.3">
      <c r="A64">
        <v>-3.274517000000003</v>
      </c>
      <c r="B64" t="s">
        <v>3</v>
      </c>
      <c r="C64">
        <v>0.93047199999999464</v>
      </c>
      <c r="D64" t="s">
        <v>3</v>
      </c>
      <c r="E64">
        <v>0.11576500000000323</v>
      </c>
    </row>
    <row r="65" spans="1:5" x14ac:dyDescent="0.3">
      <c r="A65">
        <v>-3.302933000000003</v>
      </c>
      <c r="B65" t="s">
        <v>3</v>
      </c>
      <c r="C65">
        <v>0.92903099999999483</v>
      </c>
      <c r="D65" t="s">
        <v>3</v>
      </c>
      <c r="E65">
        <v>0.11576500000000323</v>
      </c>
    </row>
    <row r="66" spans="1:5" x14ac:dyDescent="0.3">
      <c r="A66">
        <v>-3.3313460000000035</v>
      </c>
      <c r="B66" t="s">
        <v>3</v>
      </c>
      <c r="C66">
        <v>0.92758999999999503</v>
      </c>
      <c r="D66" t="s">
        <v>3</v>
      </c>
      <c r="E66">
        <v>0.11786500000000188</v>
      </c>
    </row>
    <row r="67" spans="1:5" x14ac:dyDescent="0.3">
      <c r="A67">
        <v>-3.3597549999999998</v>
      </c>
      <c r="B67" t="s">
        <v>3</v>
      </c>
      <c r="C67">
        <v>0.92614899999999523</v>
      </c>
      <c r="D67" t="s">
        <v>3</v>
      </c>
      <c r="E67">
        <v>0.12626499999999652</v>
      </c>
    </row>
    <row r="68" spans="1:5" x14ac:dyDescent="0.3">
      <c r="A68">
        <v>-3.4448720000000037</v>
      </c>
      <c r="B68" t="s">
        <v>3</v>
      </c>
      <c r="C68">
        <v>0.92890799999999984</v>
      </c>
      <c r="D68" t="s">
        <v>3</v>
      </c>
      <c r="E68">
        <v>0.12626499999999652</v>
      </c>
    </row>
    <row r="69" spans="1:5" x14ac:dyDescent="0.3">
      <c r="A69">
        <v>-3.4449120000000022</v>
      </c>
      <c r="B69" t="s">
        <v>3</v>
      </c>
      <c r="C69">
        <v>0.92536699999999428</v>
      </c>
      <c r="D69" t="s">
        <v>3</v>
      </c>
      <c r="E69">
        <v>0.12626499999999652</v>
      </c>
    </row>
    <row r="70" spans="1:5" x14ac:dyDescent="0.3">
      <c r="A70">
        <v>-3.4732560000000063</v>
      </c>
      <c r="B70" t="s">
        <v>3</v>
      </c>
      <c r="C70">
        <v>0.92746700000000004</v>
      </c>
      <c r="D70" t="s">
        <v>3</v>
      </c>
      <c r="E70">
        <v>0.12626499999999652</v>
      </c>
    </row>
    <row r="71" spans="1:5" x14ac:dyDescent="0.3">
      <c r="A71">
        <v>-3.5395280000000042</v>
      </c>
      <c r="B71" t="s">
        <v>3</v>
      </c>
      <c r="C71">
        <v>0.92056399999999883</v>
      </c>
      <c r="D71" t="s">
        <v>3</v>
      </c>
      <c r="E71">
        <v>0.12836500000000228</v>
      </c>
    </row>
    <row r="72" spans="1:5" x14ac:dyDescent="0.3">
      <c r="A72">
        <v>-3.3288430000000062</v>
      </c>
      <c r="B72" t="s">
        <v>3</v>
      </c>
      <c r="C72">
        <v>1.1190700000000007</v>
      </c>
      <c r="D72" t="s">
        <v>3</v>
      </c>
      <c r="E72">
        <v>0.12836500000000228</v>
      </c>
    </row>
    <row r="73" spans="1:5" x14ac:dyDescent="0.3">
      <c r="A73">
        <v>-3.3288430000000062</v>
      </c>
      <c r="B73" t="s">
        <v>3</v>
      </c>
      <c r="C73">
        <v>1.1190700000000007</v>
      </c>
      <c r="D73" t="s">
        <v>3</v>
      </c>
      <c r="E73">
        <v>0.12836500000000228</v>
      </c>
    </row>
    <row r="74" spans="1:5" x14ac:dyDescent="0.3">
      <c r="A74">
        <v>-3.3384730000000005</v>
      </c>
      <c r="B74" t="s">
        <v>3</v>
      </c>
      <c r="C74">
        <v>1.1150489999999991</v>
      </c>
      <c r="D74" t="s">
        <v>3</v>
      </c>
      <c r="E74">
        <v>0.1325649999999996</v>
      </c>
    </row>
    <row r="75" spans="1:5" x14ac:dyDescent="0.3">
      <c r="A75">
        <v>-3.3101780000000005</v>
      </c>
      <c r="B75" t="s">
        <v>3</v>
      </c>
      <c r="C75">
        <v>1.1129490000000004</v>
      </c>
      <c r="D75" t="s">
        <v>3</v>
      </c>
      <c r="E75">
        <v>0.13046500000000094</v>
      </c>
    </row>
    <row r="76" spans="1:5" x14ac:dyDescent="0.3">
      <c r="A76">
        <v>-3.3386290000000045</v>
      </c>
      <c r="B76" t="s">
        <v>3</v>
      </c>
      <c r="C76">
        <v>1.1115080000000006</v>
      </c>
      <c r="D76" t="s">
        <v>3</v>
      </c>
      <c r="E76">
        <v>0.12836500000000228</v>
      </c>
    </row>
    <row r="77" spans="1:5" x14ac:dyDescent="0.3">
      <c r="A77">
        <v>-3.3386290000000045</v>
      </c>
      <c r="B77" t="s">
        <v>3</v>
      </c>
      <c r="C77">
        <v>1.1115080000000006</v>
      </c>
      <c r="D77" t="s">
        <v>3</v>
      </c>
      <c r="E77">
        <v>0.36802800000000246</v>
      </c>
    </row>
    <row r="78" spans="1:5" x14ac:dyDescent="0.3">
      <c r="A78">
        <v>-3.3104970000000051</v>
      </c>
      <c r="B78" t="s">
        <v>3</v>
      </c>
      <c r="C78">
        <v>1.1058669999999964</v>
      </c>
      <c r="D78" t="s">
        <v>3</v>
      </c>
      <c r="E78">
        <v>0.3764279999999971</v>
      </c>
    </row>
    <row r="79" spans="1:5" x14ac:dyDescent="0.3">
      <c r="A79">
        <v>-3.3104970000000051</v>
      </c>
      <c r="B79" t="s">
        <v>3</v>
      </c>
      <c r="C79">
        <v>1.1058669999999964</v>
      </c>
      <c r="D79" t="s">
        <v>3</v>
      </c>
      <c r="E79">
        <v>0.37708700000000306</v>
      </c>
    </row>
    <row r="80" spans="1:5" x14ac:dyDescent="0.3">
      <c r="A80">
        <v>-3.2821970000000036</v>
      </c>
      <c r="B80" t="s">
        <v>3</v>
      </c>
      <c r="C80">
        <v>1.1037669999999977</v>
      </c>
      <c r="D80" t="s">
        <v>3</v>
      </c>
      <c r="E80">
        <v>0.37918700000000172</v>
      </c>
    </row>
    <row r="81" spans="1:5" x14ac:dyDescent="0.3">
      <c r="A81">
        <v>-3.3106660000000048</v>
      </c>
      <c r="B81" t="s">
        <v>3</v>
      </c>
      <c r="C81">
        <v>1.1023259999999979</v>
      </c>
      <c r="D81" t="s">
        <v>3</v>
      </c>
      <c r="E81">
        <v>0.37918700000000172</v>
      </c>
    </row>
    <row r="82" spans="1:5" x14ac:dyDescent="0.3">
      <c r="A82">
        <v>-3.3389580000000052</v>
      </c>
      <c r="B82" t="s">
        <v>3</v>
      </c>
      <c r="C82">
        <v>1.1044259999999966</v>
      </c>
      <c r="D82" t="s">
        <v>3</v>
      </c>
      <c r="E82">
        <v>0.37708700000000306</v>
      </c>
    </row>
    <row r="83" spans="1:5" x14ac:dyDescent="0.3">
      <c r="A83">
        <v>-3.3672420000000045</v>
      </c>
      <c r="B83" t="s">
        <v>3</v>
      </c>
      <c r="C83">
        <v>1.1065259999999952</v>
      </c>
      <c r="D83" t="s">
        <v>3</v>
      </c>
      <c r="E83">
        <v>0.37774600000000191</v>
      </c>
    </row>
    <row r="84" spans="1:5" x14ac:dyDescent="0.3">
      <c r="A84">
        <v>-3.3672420000000045</v>
      </c>
      <c r="B84" t="s">
        <v>3</v>
      </c>
      <c r="C84">
        <v>1.1065259999999952</v>
      </c>
      <c r="D84" t="s">
        <v>3</v>
      </c>
      <c r="E84">
        <v>0.37774600000000191</v>
      </c>
    </row>
    <row r="85" spans="1:5" x14ac:dyDescent="0.3">
      <c r="A85">
        <v>-3.3956900000000019</v>
      </c>
      <c r="B85" t="s">
        <v>3</v>
      </c>
      <c r="C85">
        <v>1.1050849999999954</v>
      </c>
      <c r="D85" t="s">
        <v>3</v>
      </c>
      <c r="E85">
        <v>0.37564600000000326</v>
      </c>
    </row>
    <row r="86" spans="1:5" x14ac:dyDescent="0.3">
      <c r="A86">
        <v>-3.3391310000000018</v>
      </c>
      <c r="B86" t="s">
        <v>3</v>
      </c>
      <c r="C86">
        <v>1.1008849999999981</v>
      </c>
      <c r="D86" t="s">
        <v>3</v>
      </c>
      <c r="E86">
        <v>0.37630500000000211</v>
      </c>
    </row>
    <row r="87" spans="1:5" x14ac:dyDescent="0.3">
      <c r="A87">
        <v>-3.3674140000000037</v>
      </c>
      <c r="B87" t="s">
        <v>3</v>
      </c>
      <c r="C87">
        <v>1.1029849999999968</v>
      </c>
      <c r="D87" t="s">
        <v>3</v>
      </c>
      <c r="E87">
        <v>0.37840500000000077</v>
      </c>
    </row>
    <row r="88" spans="1:5" x14ac:dyDescent="0.3">
      <c r="A88">
        <v>2.4220139999999972</v>
      </c>
      <c r="B88" t="s">
        <v>3</v>
      </c>
      <c r="C88">
        <v>0.5230189999999908</v>
      </c>
      <c r="D88" t="s">
        <v>3</v>
      </c>
      <c r="E88">
        <v>0.38050499999999943</v>
      </c>
    </row>
    <row r="89" spans="1:5" x14ac:dyDescent="0.3">
      <c r="A89">
        <v>2.2121559999999931</v>
      </c>
      <c r="B89" t="s">
        <v>3</v>
      </c>
      <c r="C89">
        <v>0.53417799999999716</v>
      </c>
      <c r="D89" t="s">
        <v>3</v>
      </c>
      <c r="E89">
        <v>0.38260499999999809</v>
      </c>
    </row>
    <row r="90" spans="1:5" x14ac:dyDescent="0.3">
      <c r="A90">
        <v>2.142007999999997</v>
      </c>
      <c r="B90" t="s">
        <v>3</v>
      </c>
      <c r="C90">
        <v>0.53435699999999287</v>
      </c>
      <c r="D90" t="s">
        <v>3</v>
      </c>
      <c r="E90">
        <v>0.38116399999999828</v>
      </c>
    </row>
    <row r="91" spans="1:5" x14ac:dyDescent="0.3">
      <c r="A91">
        <v>2.0520949999999942</v>
      </c>
      <c r="B91" t="s">
        <v>3</v>
      </c>
      <c r="C91">
        <v>0.53711599999999748</v>
      </c>
      <c r="D91" t="s">
        <v>3</v>
      </c>
      <c r="E91">
        <v>0.38326399999999694</v>
      </c>
    </row>
    <row r="92" spans="1:5" x14ac:dyDescent="0.3">
      <c r="A92">
        <v>1.9324319999999915</v>
      </c>
      <c r="B92" t="s">
        <v>3</v>
      </c>
      <c r="C92">
        <v>0.54197499999999366</v>
      </c>
      <c r="D92" t="s">
        <v>3</v>
      </c>
      <c r="E92">
        <v>0.38326399999999694</v>
      </c>
    </row>
    <row r="93" spans="1:5" x14ac:dyDescent="0.3">
      <c r="A93">
        <v>1.8427019999999956</v>
      </c>
      <c r="B93" t="s">
        <v>3</v>
      </c>
      <c r="C93">
        <v>0.54473399999999117</v>
      </c>
      <c r="D93" t="s">
        <v>3</v>
      </c>
      <c r="E93">
        <v>1.3531000000000404E-2</v>
      </c>
    </row>
    <row r="94" spans="1:5" x14ac:dyDescent="0.3">
      <c r="A94">
        <v>1.7530489999999972</v>
      </c>
      <c r="B94" t="s">
        <v>3</v>
      </c>
      <c r="C94">
        <v>0.54749299999999579</v>
      </c>
      <c r="D94" t="s">
        <v>3</v>
      </c>
      <c r="E94">
        <v>1.5630999999999062E-2</v>
      </c>
    </row>
    <row r="95" spans="1:5" x14ac:dyDescent="0.3">
      <c r="A95">
        <v>1.6932209999999941</v>
      </c>
      <c r="B95" t="s">
        <v>3</v>
      </c>
      <c r="C95">
        <v>0.54815199999999464</v>
      </c>
      <c r="D95" t="s">
        <v>3</v>
      </c>
      <c r="E95">
        <v>1.3531000000000404E-2</v>
      </c>
    </row>
    <row r="96" spans="1:5" x14ac:dyDescent="0.3">
      <c r="A96">
        <v>1.6036959999999922</v>
      </c>
      <c r="B96" t="s">
        <v>3</v>
      </c>
      <c r="C96">
        <v>0.55091099999999216</v>
      </c>
      <c r="D96" t="s">
        <v>3</v>
      </c>
      <c r="E96">
        <v>1.4189999999999259E-2</v>
      </c>
    </row>
    <row r="97" spans="1:5" x14ac:dyDescent="0.3">
      <c r="A97">
        <v>1.5142489999999924</v>
      </c>
      <c r="B97" t="s">
        <v>3</v>
      </c>
      <c r="C97">
        <v>0.55366999999999678</v>
      </c>
      <c r="D97" t="s">
        <v>3</v>
      </c>
      <c r="E97">
        <v>1.20900000000006E-2</v>
      </c>
    </row>
    <row r="98" spans="1:5" x14ac:dyDescent="0.3">
      <c r="A98">
        <v>1.4742359999999977</v>
      </c>
      <c r="B98" t="s">
        <v>3</v>
      </c>
      <c r="C98">
        <v>0.55174899999999383</v>
      </c>
      <c r="D98" t="s">
        <v>3</v>
      </c>
      <c r="E98">
        <v>1.4189999999999259E-2</v>
      </c>
    </row>
    <row r="99" spans="1:5" x14ac:dyDescent="0.3">
      <c r="A99">
        <v>1.3848969999999952</v>
      </c>
      <c r="B99" t="s">
        <v>3</v>
      </c>
      <c r="C99">
        <v>0.55450799999999134</v>
      </c>
      <c r="D99" t="s">
        <v>3</v>
      </c>
      <c r="E99">
        <v>1.6289999999997917E-2</v>
      </c>
    </row>
    <row r="100" spans="1:5" x14ac:dyDescent="0.3">
      <c r="A100">
        <v>1.2959579999999917</v>
      </c>
      <c r="B100" t="s">
        <v>3</v>
      </c>
      <c r="C100">
        <v>0.56080799999999442</v>
      </c>
      <c r="D100" t="s">
        <v>3</v>
      </c>
      <c r="E100">
        <v>1.4189999999999259E-2</v>
      </c>
    </row>
    <row r="101" spans="1:5" x14ac:dyDescent="0.3">
      <c r="A101">
        <v>1.2067759999999979</v>
      </c>
      <c r="B101" t="s">
        <v>3</v>
      </c>
      <c r="C101">
        <v>0.56356699999999194</v>
      </c>
      <c r="D101" t="s">
        <v>3</v>
      </c>
      <c r="E101">
        <v>1.2748999999999455E-2</v>
      </c>
    </row>
    <row r="102" spans="1:5" x14ac:dyDescent="0.3">
      <c r="A102">
        <v>1.0585249999999959</v>
      </c>
      <c r="B102" t="s">
        <v>3</v>
      </c>
      <c r="C102">
        <v>0.57052599999999387</v>
      </c>
      <c r="D102" t="s">
        <v>3</v>
      </c>
      <c r="E102">
        <v>1.9048999999995431E-2</v>
      </c>
    </row>
    <row r="103" spans="1:5" x14ac:dyDescent="0.3">
      <c r="A103">
        <v>1.0581979999999973</v>
      </c>
      <c r="B103" t="s">
        <v>3</v>
      </c>
      <c r="C103">
        <v>0.56698499999999541</v>
      </c>
      <c r="D103" t="s">
        <v>3</v>
      </c>
      <c r="E103">
        <v>1.5507999999996969E-2</v>
      </c>
    </row>
    <row r="104" spans="1:5" x14ac:dyDescent="0.3">
      <c r="A104">
        <v>-1.0379149999999981</v>
      </c>
      <c r="B104" t="s">
        <v>3</v>
      </c>
      <c r="C104">
        <v>-0.1390479999999954</v>
      </c>
      <c r="D104" t="s">
        <v>3</v>
      </c>
      <c r="E104">
        <v>2.1149000000001195E-2</v>
      </c>
    </row>
    <row r="105" spans="1:5" x14ac:dyDescent="0.3">
      <c r="A105">
        <v>-0.86275899999999695</v>
      </c>
      <c r="B105" t="s">
        <v>3</v>
      </c>
      <c r="C105">
        <v>-0.15164800000000156</v>
      </c>
      <c r="D105" t="s">
        <v>3</v>
      </c>
      <c r="E105">
        <v>1.6948999999996772E-2</v>
      </c>
    </row>
    <row r="106" spans="1:5" x14ac:dyDescent="0.3">
      <c r="A106">
        <v>-0.83353699999999975</v>
      </c>
      <c r="B106" t="s">
        <v>3</v>
      </c>
      <c r="C106">
        <v>-0.15374800000000022</v>
      </c>
      <c r="D106" t="s">
        <v>3</v>
      </c>
      <c r="E106">
        <v>1.9708000000001391E-2</v>
      </c>
    </row>
    <row r="107" spans="1:5" x14ac:dyDescent="0.3">
      <c r="A107">
        <v>-0.89235000000000042</v>
      </c>
      <c r="B107" t="s">
        <v>3</v>
      </c>
      <c r="C107">
        <v>-0.15308900000000136</v>
      </c>
      <c r="D107" t="s">
        <v>3</v>
      </c>
      <c r="E107">
        <v>2.180800000000005E-2</v>
      </c>
    </row>
    <row r="108" spans="1:5" x14ac:dyDescent="0.3">
      <c r="A108">
        <v>-0.86313799999999929</v>
      </c>
      <c r="B108" t="s">
        <v>3</v>
      </c>
      <c r="C108">
        <v>-0.15518900000000002</v>
      </c>
      <c r="D108" t="s">
        <v>3</v>
      </c>
      <c r="E108">
        <v>1.7607999999995627E-2</v>
      </c>
    </row>
    <row r="109" spans="1:5" x14ac:dyDescent="0.3">
      <c r="A109">
        <v>-0.83391799999999705</v>
      </c>
      <c r="B109" t="s">
        <v>3</v>
      </c>
      <c r="C109">
        <v>-0.15728899999999868</v>
      </c>
      <c r="D109" t="s">
        <v>3</v>
      </c>
      <c r="E109">
        <v>0.30532600000000087</v>
      </c>
    </row>
    <row r="110" spans="1:5" x14ac:dyDescent="0.3">
      <c r="A110">
        <v>-0.9511320000000012</v>
      </c>
      <c r="B110" t="s">
        <v>3</v>
      </c>
      <c r="C110">
        <v>-0.15242899999999793</v>
      </c>
      <c r="D110" t="s">
        <v>3</v>
      </c>
      <c r="E110">
        <v>0.30598499999999973</v>
      </c>
    </row>
    <row r="111" spans="1:5" x14ac:dyDescent="0.3">
      <c r="A111">
        <v>-0.80507599999999968</v>
      </c>
      <c r="B111" t="s">
        <v>3</v>
      </c>
      <c r="C111">
        <v>-0.16292899999999833</v>
      </c>
      <c r="D111" t="s">
        <v>3</v>
      </c>
      <c r="E111">
        <v>0.30178500000000241</v>
      </c>
    </row>
    <row r="112" spans="1:5" x14ac:dyDescent="0.3">
      <c r="A112">
        <v>-0.86391499999999866</v>
      </c>
      <c r="B112" t="s">
        <v>3</v>
      </c>
      <c r="C112">
        <v>-0.16226999999999947</v>
      </c>
      <c r="D112" t="s">
        <v>3</v>
      </c>
      <c r="E112">
        <v>0.30598499999999973</v>
      </c>
    </row>
    <row r="113" spans="1:5" x14ac:dyDescent="0.3">
      <c r="A113">
        <v>-0.89312499999999773</v>
      </c>
      <c r="B113" t="s">
        <v>3</v>
      </c>
      <c r="C113">
        <v>-0.16017000000000081</v>
      </c>
      <c r="D113" t="s">
        <v>3</v>
      </c>
      <c r="E113">
        <v>0.30808499999999839</v>
      </c>
    </row>
    <row r="114" spans="1:5" x14ac:dyDescent="0.3">
      <c r="A114">
        <v>-0.95151999999999504</v>
      </c>
      <c r="B114" t="s">
        <v>3</v>
      </c>
      <c r="C114">
        <v>-0.15596999999999639</v>
      </c>
      <c r="D114" t="s">
        <v>3</v>
      </c>
      <c r="E114">
        <v>0.30598499999999973</v>
      </c>
    </row>
    <row r="115" spans="1:5" x14ac:dyDescent="0.3">
      <c r="A115">
        <v>-0.86391499999999866</v>
      </c>
      <c r="B115" t="s">
        <v>3</v>
      </c>
      <c r="C115">
        <v>-0.16226999999999947</v>
      </c>
      <c r="D115" t="s">
        <v>3</v>
      </c>
      <c r="E115">
        <v>0.30616400000000255</v>
      </c>
    </row>
    <row r="116" spans="1:5" x14ac:dyDescent="0.3">
      <c r="A116">
        <v>-0.95191399999999504</v>
      </c>
      <c r="B116" t="s">
        <v>3</v>
      </c>
      <c r="C116">
        <v>-0.15951100000000196</v>
      </c>
      <c r="D116" t="s">
        <v>3</v>
      </c>
      <c r="E116">
        <v>0.30616400000000255</v>
      </c>
    </row>
    <row r="117" spans="1:5" x14ac:dyDescent="0.3">
      <c r="A117">
        <v>-0.95191399999999504</v>
      </c>
      <c r="B117" t="s">
        <v>3</v>
      </c>
      <c r="C117">
        <v>-0.15951100000000196</v>
      </c>
      <c r="D117" t="s">
        <v>3</v>
      </c>
      <c r="E117">
        <v>0.30406400000000389</v>
      </c>
    </row>
    <row r="118" spans="1:5" x14ac:dyDescent="0.3">
      <c r="A118">
        <v>-0.95191399999999504</v>
      </c>
      <c r="B118" t="s">
        <v>3</v>
      </c>
      <c r="C118">
        <v>-0.15951100000000196</v>
      </c>
      <c r="D118" t="s">
        <v>3</v>
      </c>
      <c r="E118">
        <v>0.29776400000000081</v>
      </c>
    </row>
    <row r="119" spans="1:5" x14ac:dyDescent="0.3">
      <c r="A119">
        <v>-0.92272200000000026</v>
      </c>
      <c r="B119" t="s">
        <v>3</v>
      </c>
      <c r="C119">
        <v>-0.16161100000000062</v>
      </c>
      <c r="D119" t="s">
        <v>3</v>
      </c>
      <c r="E119">
        <v>0.30406400000000389</v>
      </c>
    </row>
    <row r="120" spans="1:5" x14ac:dyDescent="0.3">
      <c r="A120">
        <v>-5.708514666666666</v>
      </c>
      <c r="B120" t="s">
        <v>3</v>
      </c>
      <c r="C120">
        <v>-0.27890266666666719</v>
      </c>
      <c r="D120" t="s">
        <v>3</v>
      </c>
      <c r="E120">
        <v>0.30196399999999812</v>
      </c>
    </row>
    <row r="121" spans="1:5" x14ac:dyDescent="0.3">
      <c r="A121">
        <v>-5.7365886666666697</v>
      </c>
      <c r="B121" t="s">
        <v>3</v>
      </c>
      <c r="C121">
        <v>-0.27680266666666853</v>
      </c>
      <c r="D121" t="s">
        <v>3</v>
      </c>
      <c r="E121">
        <v>0.3068230000000014</v>
      </c>
    </row>
    <row r="122" spans="1:5" x14ac:dyDescent="0.3">
      <c r="A122">
        <v>-5.6804686666666697</v>
      </c>
      <c r="B122" t="s">
        <v>3</v>
      </c>
      <c r="C122">
        <v>-0.28454366666667141</v>
      </c>
      <c r="D122" t="s">
        <v>3</v>
      </c>
      <c r="E122">
        <v>0.3068230000000014</v>
      </c>
    </row>
    <row r="123" spans="1:5" x14ac:dyDescent="0.3">
      <c r="A123">
        <v>-5.736620666666667</v>
      </c>
      <c r="B123" t="s">
        <v>3</v>
      </c>
      <c r="C123">
        <v>-0.28034366666666699</v>
      </c>
      <c r="D123" t="s">
        <v>3</v>
      </c>
      <c r="E123">
        <v>0.3068230000000014</v>
      </c>
    </row>
    <row r="124" spans="1:5" x14ac:dyDescent="0.3">
      <c r="A124">
        <v>-5.736620666666667</v>
      </c>
      <c r="B124" t="s">
        <v>3</v>
      </c>
      <c r="C124">
        <v>-0.28034366666666699</v>
      </c>
      <c r="D124" t="s">
        <v>3</v>
      </c>
      <c r="E124">
        <v>0.3068230000000014</v>
      </c>
    </row>
    <row r="125" spans="1:5" x14ac:dyDescent="0.3">
      <c r="A125">
        <v>-5.736620666666667</v>
      </c>
      <c r="B125" t="s">
        <v>3</v>
      </c>
      <c r="C125">
        <v>-0.28034366666666699</v>
      </c>
      <c r="D125" t="s">
        <v>3</v>
      </c>
      <c r="E125">
        <v>0.29107900000000342</v>
      </c>
    </row>
    <row r="126" spans="1:5" x14ac:dyDescent="0.3">
      <c r="A126">
        <v>-5.736620666666667</v>
      </c>
      <c r="B126" t="s">
        <v>3</v>
      </c>
      <c r="C126">
        <v>-0.28034366666666699</v>
      </c>
      <c r="D126" t="s">
        <v>3</v>
      </c>
      <c r="E126">
        <v>0.286878999999999</v>
      </c>
    </row>
    <row r="127" spans="1:5" x14ac:dyDescent="0.3">
      <c r="A127">
        <v>-5.7085486666666654</v>
      </c>
      <c r="B127" t="s">
        <v>3</v>
      </c>
      <c r="C127">
        <v>-0.28244366666666565</v>
      </c>
      <c r="D127" t="s">
        <v>3</v>
      </c>
      <c r="E127">
        <v>0.28753800000000496</v>
      </c>
    </row>
    <row r="128" spans="1:5" x14ac:dyDescent="0.3">
      <c r="A128">
        <v>-5.736620666666667</v>
      </c>
      <c r="B128" t="s">
        <v>3</v>
      </c>
      <c r="C128">
        <v>-0.28034366666666699</v>
      </c>
      <c r="D128" t="s">
        <v>3</v>
      </c>
      <c r="E128">
        <v>0.28333800000000053</v>
      </c>
    </row>
    <row r="129" spans="1:5" x14ac:dyDescent="0.3">
      <c r="A129">
        <v>-5.7647226666666711</v>
      </c>
      <c r="B129" t="s">
        <v>3</v>
      </c>
      <c r="C129">
        <v>-0.28178466666666679</v>
      </c>
      <c r="D129" t="s">
        <v>3</v>
      </c>
      <c r="E129">
        <v>0.28543799999999919</v>
      </c>
    </row>
    <row r="130" spans="1:5" x14ac:dyDescent="0.3">
      <c r="A130">
        <v>-5.736659666666668</v>
      </c>
      <c r="B130" t="s">
        <v>3</v>
      </c>
      <c r="C130">
        <v>-0.28388466666666545</v>
      </c>
      <c r="D130" t="s">
        <v>3</v>
      </c>
      <c r="E130">
        <v>0.28609699999999805</v>
      </c>
    </row>
    <row r="131" spans="1:5" x14ac:dyDescent="0.3">
      <c r="A131">
        <v>-5.792779666666668</v>
      </c>
      <c r="B131" t="s">
        <v>3</v>
      </c>
      <c r="C131">
        <v>-0.27968466666666814</v>
      </c>
      <c r="D131" t="s">
        <v>3</v>
      </c>
      <c r="E131">
        <v>0.29659699999999845</v>
      </c>
    </row>
    <row r="132" spans="1:5" x14ac:dyDescent="0.3">
      <c r="A132">
        <v>-5.7085876666666664</v>
      </c>
      <c r="B132" t="s">
        <v>3</v>
      </c>
      <c r="C132">
        <v>-0.28598466666667122</v>
      </c>
      <c r="D132" t="s">
        <v>3</v>
      </c>
      <c r="E132">
        <v>0.29659699999999845</v>
      </c>
    </row>
    <row r="133" spans="1:5" x14ac:dyDescent="0.3">
      <c r="A133">
        <v>-5.8208286666666709</v>
      </c>
      <c r="B133" t="s">
        <v>3</v>
      </c>
      <c r="C133">
        <v>-0.27758466666666948</v>
      </c>
      <c r="D133" t="s">
        <v>3</v>
      </c>
      <c r="E133">
        <v>0.31147599999999898</v>
      </c>
    </row>
    <row r="134" spans="1:5" x14ac:dyDescent="0.3">
      <c r="A134">
        <v>-5.8208286666666709</v>
      </c>
      <c r="B134" t="s">
        <v>3</v>
      </c>
      <c r="C134">
        <v>-0.27758466666666948</v>
      </c>
      <c r="D134" t="s">
        <v>3</v>
      </c>
      <c r="E134">
        <v>0.34927600000000325</v>
      </c>
    </row>
    <row r="135" spans="1:5" x14ac:dyDescent="0.3">
      <c r="A135">
        <v>-5.6805086666666682</v>
      </c>
      <c r="B135" t="s">
        <v>3</v>
      </c>
      <c r="C135">
        <v>-0.28808466666666988</v>
      </c>
      <c r="D135" t="s">
        <v>3</v>
      </c>
      <c r="E135">
        <v>0.31147599999999898</v>
      </c>
    </row>
    <row r="136" spans="1:5" x14ac:dyDescent="0.3">
      <c r="A136">
        <v>-5.5735699999999966</v>
      </c>
      <c r="B136" t="s">
        <v>3</v>
      </c>
      <c r="C136">
        <v>-0.34608099999999808</v>
      </c>
      <c r="D136" t="s">
        <v>3</v>
      </c>
      <c r="E136">
        <v>0.31777600000000206</v>
      </c>
    </row>
    <row r="137" spans="1:5" x14ac:dyDescent="0.3">
      <c r="A137">
        <v>-5.5735699999999966</v>
      </c>
      <c r="B137" t="s">
        <v>3</v>
      </c>
      <c r="C137">
        <v>-0.34608099999999808</v>
      </c>
      <c r="D137" t="s">
        <v>3</v>
      </c>
      <c r="E137">
        <v>0.33943500000000171</v>
      </c>
    </row>
    <row r="138" spans="1:5" x14ac:dyDescent="0.3">
      <c r="A138">
        <v>-5.6298600000000008</v>
      </c>
      <c r="B138" t="s">
        <v>3</v>
      </c>
      <c r="C138">
        <v>-0.34542199999999923</v>
      </c>
      <c r="D138" t="s">
        <v>3</v>
      </c>
      <c r="E138">
        <v>0.32197599999999937</v>
      </c>
    </row>
    <row r="139" spans="1:5" x14ac:dyDescent="0.3">
      <c r="A139">
        <v>-5.6298600000000008</v>
      </c>
      <c r="B139" t="s">
        <v>3</v>
      </c>
      <c r="C139">
        <v>-0.34542199999999923</v>
      </c>
      <c r="D139" t="s">
        <v>3</v>
      </c>
      <c r="E139">
        <v>0.31633500000000225</v>
      </c>
    </row>
    <row r="140" spans="1:5" x14ac:dyDescent="0.3">
      <c r="A140">
        <v>-5.6298600000000008</v>
      </c>
      <c r="B140" t="s">
        <v>3</v>
      </c>
      <c r="C140">
        <v>-0.34542199999999923</v>
      </c>
      <c r="D140" t="s">
        <v>3</v>
      </c>
      <c r="E140">
        <v>0.32263499999999823</v>
      </c>
    </row>
    <row r="141" spans="1:5" x14ac:dyDescent="0.3">
      <c r="A141">
        <v>-5.6579559999999987</v>
      </c>
      <c r="B141" t="s">
        <v>3</v>
      </c>
      <c r="C141">
        <v>-0.34332200000000057</v>
      </c>
      <c r="D141" t="s">
        <v>3</v>
      </c>
      <c r="E141">
        <v>-0.31553599999999449</v>
      </c>
    </row>
    <row r="142" spans="1:5" x14ac:dyDescent="0.3">
      <c r="A142">
        <v>-5.770268999999999</v>
      </c>
      <c r="B142" t="s">
        <v>3</v>
      </c>
      <c r="C142">
        <v>-0.33492199999999883</v>
      </c>
      <c r="D142" t="s">
        <v>3</v>
      </c>
      <c r="E142">
        <v>-0.30713599999999985</v>
      </c>
    </row>
    <row r="143" spans="1:5" x14ac:dyDescent="0.3">
      <c r="A143">
        <v>-5.770268999999999</v>
      </c>
      <c r="B143" t="s">
        <v>3</v>
      </c>
      <c r="C143">
        <v>-0.33492199999999883</v>
      </c>
      <c r="D143" t="s">
        <v>3</v>
      </c>
      <c r="E143">
        <v>-0.30293599999999543</v>
      </c>
    </row>
    <row r="144" spans="1:5" x14ac:dyDescent="0.3">
      <c r="A144">
        <v>-5.770268999999999</v>
      </c>
      <c r="B144" t="s">
        <v>3</v>
      </c>
      <c r="C144">
        <v>-0.33492199999999883</v>
      </c>
      <c r="D144" t="s">
        <v>3</v>
      </c>
      <c r="E144">
        <v>-0.30437699999999523</v>
      </c>
    </row>
    <row r="145" spans="1:5" x14ac:dyDescent="0.3">
      <c r="A145">
        <v>-5.770268999999999</v>
      </c>
      <c r="B145" t="s">
        <v>3</v>
      </c>
      <c r="C145">
        <v>-0.33492199999999883</v>
      </c>
      <c r="D145" t="s">
        <v>3</v>
      </c>
      <c r="E145">
        <v>-0.30161799999999772</v>
      </c>
    </row>
    <row r="146" spans="1:5" x14ac:dyDescent="0.3">
      <c r="A146">
        <v>-5.7983290000000025</v>
      </c>
      <c r="B146" t="s">
        <v>3</v>
      </c>
      <c r="C146">
        <v>-0.33282200000000017</v>
      </c>
      <c r="D146" t="s">
        <v>3</v>
      </c>
      <c r="E146">
        <v>-0.2974180000000004</v>
      </c>
    </row>
    <row r="147" spans="1:5" x14ac:dyDescent="0.3">
      <c r="A147">
        <v>-5.7983290000000025</v>
      </c>
      <c r="B147" t="s">
        <v>3</v>
      </c>
      <c r="C147">
        <v>-0.33282200000000017</v>
      </c>
      <c r="D147" t="s">
        <v>3</v>
      </c>
      <c r="E147">
        <v>-0.29675899999999444</v>
      </c>
    </row>
    <row r="148" spans="1:5" x14ac:dyDescent="0.3">
      <c r="A148">
        <v>-5.7983290000000025</v>
      </c>
      <c r="B148" t="s">
        <v>3</v>
      </c>
      <c r="C148">
        <v>-0.33282200000000017</v>
      </c>
      <c r="D148" t="s">
        <v>3</v>
      </c>
      <c r="E148">
        <v>-0.29255899999999713</v>
      </c>
    </row>
    <row r="149" spans="1:5" x14ac:dyDescent="0.3">
      <c r="A149">
        <v>-5.8544249999999991</v>
      </c>
      <c r="B149" t="s">
        <v>3</v>
      </c>
      <c r="C149">
        <v>-0.32862200000000286</v>
      </c>
      <c r="D149" t="s">
        <v>3</v>
      </c>
      <c r="E149">
        <v>-0.28835899999999981</v>
      </c>
    </row>
    <row r="150" spans="1:5" x14ac:dyDescent="0.3">
      <c r="A150">
        <v>-5.8263809999999978</v>
      </c>
      <c r="B150" t="s">
        <v>3</v>
      </c>
      <c r="C150">
        <v>-0.33072200000000151</v>
      </c>
      <c r="D150" t="s">
        <v>3</v>
      </c>
      <c r="E150">
        <v>-0.28769999999999385</v>
      </c>
    </row>
    <row r="151" spans="1:5" x14ac:dyDescent="0.3">
      <c r="A151">
        <v>-5.7983290000000025</v>
      </c>
      <c r="B151" t="s">
        <v>3</v>
      </c>
      <c r="C151">
        <v>-0.33282200000000017</v>
      </c>
      <c r="D151" t="s">
        <v>3</v>
      </c>
      <c r="E151">
        <v>-0.28559999999999519</v>
      </c>
    </row>
    <row r="152" spans="1:5" x14ac:dyDescent="0.3">
      <c r="A152">
        <v>9.4292649999999973</v>
      </c>
      <c r="B152" t="s">
        <v>3</v>
      </c>
      <c r="C152">
        <v>0.21238699999999966</v>
      </c>
      <c r="D152" t="s">
        <v>3</v>
      </c>
      <c r="E152">
        <v>-0.28349999999999653</v>
      </c>
    </row>
    <row r="153" spans="1:5" x14ac:dyDescent="0.3">
      <c r="A153">
        <v>9.0762389999999975</v>
      </c>
      <c r="B153" t="s">
        <v>3</v>
      </c>
      <c r="C153">
        <v>0.23194600000000065</v>
      </c>
      <c r="D153" t="s">
        <v>3</v>
      </c>
      <c r="E153">
        <v>-0.28139999999999787</v>
      </c>
    </row>
    <row r="154" spans="1:5" x14ac:dyDescent="0.3">
      <c r="A154">
        <v>8.9160029999999999</v>
      </c>
      <c r="B154" t="s">
        <v>3</v>
      </c>
      <c r="C154">
        <v>0.23890499999999548</v>
      </c>
      <c r="D154" t="s">
        <v>3</v>
      </c>
      <c r="E154">
        <v>-0.28073999999999444</v>
      </c>
    </row>
    <row r="155" spans="1:5" x14ac:dyDescent="0.3">
      <c r="A155">
        <v>8.7237899999999975</v>
      </c>
      <c r="B155" t="s">
        <v>3</v>
      </c>
      <c r="C155">
        <v>0.24442299999999761</v>
      </c>
      <c r="D155" t="s">
        <v>3</v>
      </c>
      <c r="E155">
        <v>-0.28073999999999444</v>
      </c>
    </row>
    <row r="156" spans="1:5" x14ac:dyDescent="0.3">
      <c r="A156">
        <v>8.5641210000000001</v>
      </c>
      <c r="B156" t="s">
        <v>3</v>
      </c>
      <c r="C156">
        <v>0.25138199999999955</v>
      </c>
      <c r="D156" t="s">
        <v>3</v>
      </c>
      <c r="E156">
        <v>-0.2459566666666646</v>
      </c>
    </row>
    <row r="157" spans="1:5" x14ac:dyDescent="0.3">
      <c r="A157">
        <v>8.3729230000000001</v>
      </c>
      <c r="B157" t="s">
        <v>3</v>
      </c>
      <c r="C157">
        <v>0.26044100000000014</v>
      </c>
      <c r="D157" t="s">
        <v>3</v>
      </c>
      <c r="E157">
        <v>-0.23125666666665978</v>
      </c>
    </row>
    <row r="158" spans="1:5" x14ac:dyDescent="0.3">
      <c r="A158">
        <v>8.1503799999999984</v>
      </c>
      <c r="B158" t="s">
        <v>3</v>
      </c>
      <c r="C158">
        <v>0.2715999999999994</v>
      </c>
      <c r="D158" t="s">
        <v>3</v>
      </c>
      <c r="E158">
        <v>-0.24319766666665998</v>
      </c>
    </row>
    <row r="159" spans="1:5" x14ac:dyDescent="0.3">
      <c r="A159">
        <v>8.0442889999999991</v>
      </c>
      <c r="B159" t="s">
        <v>3</v>
      </c>
      <c r="C159">
        <v>0.27387900000000087</v>
      </c>
      <c r="D159" t="s">
        <v>3</v>
      </c>
      <c r="E159">
        <v>-0.24109766666666133</v>
      </c>
    </row>
    <row r="160" spans="1:5" x14ac:dyDescent="0.3">
      <c r="A160">
        <v>7.9173319999999983</v>
      </c>
      <c r="B160" t="s">
        <v>3</v>
      </c>
      <c r="C160">
        <v>0.27873799999999704</v>
      </c>
      <c r="D160" t="s">
        <v>3</v>
      </c>
      <c r="E160">
        <v>-0.23479766666665824</v>
      </c>
    </row>
    <row r="161" spans="1:5" x14ac:dyDescent="0.3">
      <c r="A161">
        <v>7.7589489999999977</v>
      </c>
      <c r="B161" t="s">
        <v>3</v>
      </c>
      <c r="C161">
        <v>0.28569699999999898</v>
      </c>
      <c r="D161" t="s">
        <v>3</v>
      </c>
      <c r="E161">
        <v>-0.23833866666666381</v>
      </c>
    </row>
    <row r="162" spans="1:5" x14ac:dyDescent="0.3">
      <c r="A162">
        <v>7.6638999999999982</v>
      </c>
      <c r="B162" t="s">
        <v>3</v>
      </c>
      <c r="C162">
        <v>0.28845599999999649</v>
      </c>
      <c r="D162" t="s">
        <v>3</v>
      </c>
      <c r="E162">
        <v>-0.24253866666666113</v>
      </c>
    </row>
    <row r="163" spans="1:5" x14ac:dyDescent="0.3">
      <c r="A163">
        <v>7.5059179999999976</v>
      </c>
      <c r="B163" t="s">
        <v>3</v>
      </c>
      <c r="C163">
        <v>0.2954159999999959</v>
      </c>
      <c r="D163" t="s">
        <v>3</v>
      </c>
      <c r="E163">
        <v>-0.24673866666665845</v>
      </c>
    </row>
    <row r="164" spans="1:5" x14ac:dyDescent="0.3">
      <c r="A164">
        <v>7.3796419999999969</v>
      </c>
      <c r="B164" t="s">
        <v>3</v>
      </c>
      <c r="C164">
        <v>0.30027499999999918</v>
      </c>
      <c r="D164" t="s">
        <v>3</v>
      </c>
      <c r="E164">
        <v>-0.25027966666666401</v>
      </c>
    </row>
    <row r="165" spans="1:5" x14ac:dyDescent="0.3">
      <c r="A165">
        <v>7.3478319999999968</v>
      </c>
      <c r="B165" t="s">
        <v>3</v>
      </c>
      <c r="C165">
        <v>0.29883399999999938</v>
      </c>
      <c r="D165" t="s">
        <v>3</v>
      </c>
      <c r="E165">
        <v>-0.24817966666665825</v>
      </c>
    </row>
    <row r="166" spans="1:5" x14ac:dyDescent="0.3">
      <c r="A166">
        <v>7.2217529999999996</v>
      </c>
      <c r="B166" t="s">
        <v>3</v>
      </c>
      <c r="C166">
        <v>0.30369299999999555</v>
      </c>
      <c r="D166" t="s">
        <v>3</v>
      </c>
      <c r="E166">
        <v>-0.24607966666665959</v>
      </c>
    </row>
    <row r="167" spans="1:5" x14ac:dyDescent="0.3">
      <c r="A167">
        <v>7.1275659999999981</v>
      </c>
      <c r="B167" t="s">
        <v>3</v>
      </c>
      <c r="C167">
        <v>0.30999299999999863</v>
      </c>
      <c r="D167" t="s">
        <v>3</v>
      </c>
      <c r="E167">
        <v>-0.2265206666666586</v>
      </c>
    </row>
    <row r="168" spans="1:5" x14ac:dyDescent="0.3">
      <c r="A168">
        <v>5.5406210000000016</v>
      </c>
      <c r="B168" t="s">
        <v>3</v>
      </c>
      <c r="C168">
        <v>0.45965699999999998</v>
      </c>
      <c r="D168" t="s">
        <v>3</v>
      </c>
      <c r="E168">
        <v>-0.237020666666659</v>
      </c>
    </row>
    <row r="169" spans="1:5" x14ac:dyDescent="0.3">
      <c r="A169">
        <v>5.4173049999999989</v>
      </c>
      <c r="B169" t="s">
        <v>3</v>
      </c>
      <c r="C169">
        <v>0.46805700000000172</v>
      </c>
      <c r="D169" t="s">
        <v>3</v>
      </c>
      <c r="E169">
        <v>-0.24056166666666456</v>
      </c>
    </row>
    <row r="170" spans="1:5" x14ac:dyDescent="0.3">
      <c r="A170">
        <v>5.3552990000000023</v>
      </c>
      <c r="B170" t="s">
        <v>3</v>
      </c>
      <c r="C170">
        <v>0.46871600000000058</v>
      </c>
      <c r="D170" t="s">
        <v>3</v>
      </c>
      <c r="E170">
        <v>-0.2384616666666588</v>
      </c>
    </row>
    <row r="171" spans="1:5" x14ac:dyDescent="0.3">
      <c r="A171">
        <v>5.3245130000000032</v>
      </c>
      <c r="B171" t="s">
        <v>3</v>
      </c>
      <c r="C171">
        <v>0.47081599999999924</v>
      </c>
      <c r="D171" t="s">
        <v>3</v>
      </c>
      <c r="E171">
        <v>-0.2384616666666588</v>
      </c>
    </row>
    <row r="172" spans="1:5" x14ac:dyDescent="0.3">
      <c r="A172">
        <v>5.3245130000000032</v>
      </c>
      <c r="B172" t="s">
        <v>3</v>
      </c>
      <c r="C172">
        <v>0.47081599999999924</v>
      </c>
      <c r="D172" t="s">
        <v>3</v>
      </c>
      <c r="E172">
        <v>0.1065540000000027</v>
      </c>
    </row>
    <row r="173" spans="1:5" x14ac:dyDescent="0.3">
      <c r="A173">
        <v>5.3552990000000023</v>
      </c>
      <c r="B173" t="s">
        <v>3</v>
      </c>
      <c r="C173">
        <v>0.46871600000000058</v>
      </c>
      <c r="D173" t="s">
        <v>3</v>
      </c>
      <c r="E173">
        <v>0.11285400000000578</v>
      </c>
    </row>
    <row r="174" spans="1:5" x14ac:dyDescent="0.3">
      <c r="A174">
        <v>5.293329</v>
      </c>
      <c r="B174" t="s">
        <v>3</v>
      </c>
      <c r="C174">
        <v>0.46937499999999943</v>
      </c>
      <c r="D174" t="s">
        <v>3</v>
      </c>
      <c r="E174">
        <v>0.11285400000000578</v>
      </c>
    </row>
    <row r="175" spans="1:5" x14ac:dyDescent="0.3">
      <c r="A175">
        <v>5.293329</v>
      </c>
      <c r="B175" t="s">
        <v>3</v>
      </c>
      <c r="C175">
        <v>0.46937499999999943</v>
      </c>
      <c r="D175" t="s">
        <v>3</v>
      </c>
      <c r="E175">
        <v>0.11285400000000578</v>
      </c>
    </row>
    <row r="176" spans="1:5" x14ac:dyDescent="0.3">
      <c r="A176">
        <v>5.324105000000003</v>
      </c>
      <c r="B176" t="s">
        <v>3</v>
      </c>
      <c r="C176">
        <v>0.46727500000000077</v>
      </c>
      <c r="D176" t="s">
        <v>3</v>
      </c>
      <c r="E176">
        <v>0.11303300000000149</v>
      </c>
    </row>
    <row r="177" spans="1:5" x14ac:dyDescent="0.3">
      <c r="A177">
        <v>5.2621499999999983</v>
      </c>
      <c r="B177" t="s">
        <v>3</v>
      </c>
      <c r="C177">
        <v>0.46793399999999963</v>
      </c>
      <c r="D177" t="s">
        <v>3</v>
      </c>
      <c r="E177">
        <v>0.11303300000000149</v>
      </c>
    </row>
    <row r="178" spans="1:5" x14ac:dyDescent="0.3">
      <c r="A178">
        <v>5.2313940000000017</v>
      </c>
      <c r="B178" t="s">
        <v>3</v>
      </c>
      <c r="C178">
        <v>0.47003399999999829</v>
      </c>
      <c r="D178" t="s">
        <v>3</v>
      </c>
      <c r="E178">
        <v>0.11303300000000149</v>
      </c>
    </row>
    <row r="179" spans="1:5" x14ac:dyDescent="0.3">
      <c r="A179">
        <v>5.200648000000001</v>
      </c>
      <c r="B179" t="s">
        <v>3</v>
      </c>
      <c r="C179">
        <v>0.47213399999999695</v>
      </c>
      <c r="D179" t="s">
        <v>3</v>
      </c>
      <c r="E179">
        <v>0.11093300000000283</v>
      </c>
    </row>
    <row r="180" spans="1:5" x14ac:dyDescent="0.3">
      <c r="A180">
        <v>5.1699100000000016</v>
      </c>
      <c r="B180" t="s">
        <v>3</v>
      </c>
      <c r="C180">
        <v>0.47423400000000271</v>
      </c>
      <c r="D180" t="s">
        <v>3</v>
      </c>
      <c r="E180">
        <v>0.11093300000000283</v>
      </c>
    </row>
    <row r="181" spans="1:5" x14ac:dyDescent="0.3">
      <c r="A181">
        <v>5.1387679999999989</v>
      </c>
      <c r="B181" t="s">
        <v>3</v>
      </c>
      <c r="C181">
        <v>0.47279300000000291</v>
      </c>
      <c r="D181" t="s">
        <v>3</v>
      </c>
      <c r="E181">
        <v>0.11303300000000149</v>
      </c>
    </row>
    <row r="182" spans="1:5" x14ac:dyDescent="0.3">
      <c r="A182">
        <v>5.1080499999999986</v>
      </c>
      <c r="B182" t="s">
        <v>3</v>
      </c>
      <c r="C182">
        <v>0.47489300000000156</v>
      </c>
      <c r="D182" t="s">
        <v>3</v>
      </c>
      <c r="E182">
        <v>0.11303300000000149</v>
      </c>
    </row>
    <row r="183" spans="1:5" x14ac:dyDescent="0.3">
      <c r="A183">
        <v>5.1080499999999986</v>
      </c>
      <c r="B183" t="s">
        <v>3</v>
      </c>
      <c r="C183">
        <v>0.47489300000000156</v>
      </c>
      <c r="D183" t="s">
        <v>3</v>
      </c>
      <c r="E183">
        <v>0.11159200000000169</v>
      </c>
    </row>
    <row r="184" spans="1:5" x14ac:dyDescent="0.3">
      <c r="A184">
        <v>-0.64657900000000268</v>
      </c>
      <c r="B184" t="s">
        <v>3</v>
      </c>
      <c r="C184">
        <v>1.6211999999995896E-2</v>
      </c>
      <c r="D184" t="s">
        <v>3</v>
      </c>
      <c r="E184">
        <v>0.11369200000000035</v>
      </c>
    </row>
    <row r="185" spans="1:5" x14ac:dyDescent="0.3">
      <c r="A185">
        <v>-0.76392200000000088</v>
      </c>
      <c r="B185" t="s">
        <v>3</v>
      </c>
      <c r="C185">
        <v>1.7530999999998187E-2</v>
      </c>
      <c r="D185" t="s">
        <v>3</v>
      </c>
      <c r="E185">
        <v>0.11369200000000035</v>
      </c>
    </row>
    <row r="186" spans="1:5" x14ac:dyDescent="0.3">
      <c r="A186">
        <v>-0.82254700000000014</v>
      </c>
      <c r="B186" t="s">
        <v>3</v>
      </c>
      <c r="C186">
        <v>1.8189999999997042E-2</v>
      </c>
      <c r="D186" t="s">
        <v>3</v>
      </c>
      <c r="E186">
        <v>0.11369200000000035</v>
      </c>
    </row>
    <row r="187" spans="1:5" x14ac:dyDescent="0.3">
      <c r="A187">
        <v>-0.85185200000000094</v>
      </c>
      <c r="B187" t="s">
        <v>3</v>
      </c>
      <c r="C187">
        <v>1.6748999999997238E-2</v>
      </c>
      <c r="D187" t="s">
        <v>3</v>
      </c>
      <c r="E187">
        <v>0.11159200000000169</v>
      </c>
    </row>
    <row r="188" spans="1:5" x14ac:dyDescent="0.3">
      <c r="A188">
        <v>-0.9689650000000043</v>
      </c>
      <c r="B188" t="s">
        <v>3</v>
      </c>
      <c r="C188">
        <v>2.1608000000000516E-2</v>
      </c>
      <c r="D188" t="s">
        <v>3</v>
      </c>
      <c r="E188">
        <v>-0.14532900000000382</v>
      </c>
    </row>
    <row r="189" spans="1:5" x14ac:dyDescent="0.3">
      <c r="A189">
        <v>-1.0079910000000041</v>
      </c>
      <c r="B189" t="s">
        <v>3</v>
      </c>
      <c r="C189">
        <v>1.9686999999997568E-2</v>
      </c>
      <c r="D189" t="s">
        <v>3</v>
      </c>
      <c r="E189">
        <v>-0.13968799999999959</v>
      </c>
    </row>
    <row r="190" spans="1:5" x14ac:dyDescent="0.3">
      <c r="A190">
        <v>-1.0372550000000018</v>
      </c>
      <c r="B190" t="s">
        <v>3</v>
      </c>
      <c r="C190">
        <v>1.8245999999997764E-2</v>
      </c>
      <c r="D190" t="s">
        <v>3</v>
      </c>
      <c r="E190">
        <v>-0.13758800000000093</v>
      </c>
    </row>
    <row r="191" spans="1:5" x14ac:dyDescent="0.3">
      <c r="A191">
        <v>-1.1541600000000045</v>
      </c>
      <c r="B191" t="s">
        <v>3</v>
      </c>
      <c r="C191">
        <v>2.3104999999993936E-2</v>
      </c>
      <c r="D191" t="s">
        <v>3</v>
      </c>
      <c r="E191">
        <v>-0.13968799999999959</v>
      </c>
    </row>
    <row r="192" spans="1:5" x14ac:dyDescent="0.3">
      <c r="A192">
        <v>-1.1541899999999998</v>
      </c>
      <c r="B192" t="s">
        <v>3</v>
      </c>
      <c r="C192">
        <v>1.9563999999995474E-2</v>
      </c>
      <c r="D192" t="s">
        <v>3</v>
      </c>
      <c r="E192">
        <v>-0.13758800000000093</v>
      </c>
    </row>
    <row r="193" spans="1:5" x14ac:dyDescent="0.3">
      <c r="A193">
        <v>-1.2417920000000038</v>
      </c>
      <c r="B193" t="s">
        <v>3</v>
      </c>
      <c r="C193">
        <v>2.2323000000000093E-2</v>
      </c>
      <c r="D193" t="s">
        <v>3</v>
      </c>
      <c r="E193">
        <v>-0.13548800000000227</v>
      </c>
    </row>
    <row r="194" spans="1:5" x14ac:dyDescent="0.3">
      <c r="A194">
        <v>-1.2418310000000048</v>
      </c>
      <c r="B194" t="s">
        <v>3</v>
      </c>
      <c r="C194">
        <v>1.8781999999994525E-2</v>
      </c>
      <c r="D194" t="s">
        <v>3</v>
      </c>
      <c r="E194">
        <v>-0.13338800000000361</v>
      </c>
    </row>
    <row r="195" spans="1:5" x14ac:dyDescent="0.3">
      <c r="A195">
        <v>-1.2710030000000003</v>
      </c>
      <c r="B195" t="s">
        <v>3</v>
      </c>
      <c r="C195">
        <v>2.0882000000000289E-2</v>
      </c>
      <c r="D195" t="s">
        <v>3</v>
      </c>
      <c r="E195">
        <v>-0.13128800000000496</v>
      </c>
    </row>
    <row r="196" spans="1:5" x14ac:dyDescent="0.3">
      <c r="A196">
        <v>-1.3293630000000007</v>
      </c>
      <c r="B196" t="s">
        <v>3</v>
      </c>
      <c r="C196">
        <v>2.1540999999999144E-2</v>
      </c>
      <c r="D196" t="s">
        <v>3</v>
      </c>
      <c r="E196">
        <v>-0.13548800000000227</v>
      </c>
    </row>
    <row r="197" spans="1:5" x14ac:dyDescent="0.3">
      <c r="A197">
        <v>-1.3876930000000058</v>
      </c>
      <c r="B197" t="s">
        <v>3</v>
      </c>
      <c r="C197">
        <v>2.2199999999997999E-2</v>
      </c>
      <c r="D197" t="s">
        <v>3</v>
      </c>
      <c r="E197">
        <v>-0.13692900000000208</v>
      </c>
    </row>
    <row r="198" spans="1:5" x14ac:dyDescent="0.3">
      <c r="A198">
        <v>-1.3974730000000051</v>
      </c>
      <c r="B198" t="s">
        <v>3</v>
      </c>
      <c r="C198">
        <v>1.8178999999996392E-2</v>
      </c>
      <c r="D198" t="s">
        <v>3</v>
      </c>
      <c r="E198">
        <v>-0.13902900000000074</v>
      </c>
    </row>
    <row r="199" spans="1:5" x14ac:dyDescent="0.3">
      <c r="A199">
        <v>-1.4265980000000056</v>
      </c>
      <c r="B199" t="s">
        <v>3</v>
      </c>
      <c r="C199">
        <v>2.0278999999995051E-2</v>
      </c>
      <c r="D199" t="s">
        <v>3</v>
      </c>
      <c r="E199">
        <v>-0.14112899999999939</v>
      </c>
    </row>
    <row r="200" spans="1:5" x14ac:dyDescent="0.3">
      <c r="A200">
        <v>-2.2071650000000034</v>
      </c>
      <c r="B200" t="s">
        <v>3</v>
      </c>
      <c r="C200">
        <v>-0.14677700000000016</v>
      </c>
      <c r="D200" t="s">
        <v>3</v>
      </c>
      <c r="E200">
        <v>-0.13902900000000074</v>
      </c>
    </row>
    <row r="201" spans="1:5" x14ac:dyDescent="0.3">
      <c r="A201">
        <v>-2.2360900000000044</v>
      </c>
      <c r="B201" t="s">
        <v>3</v>
      </c>
      <c r="C201">
        <v>-0.1446770000000015</v>
      </c>
      <c r="D201" t="s">
        <v>3</v>
      </c>
      <c r="E201">
        <v>-0.14112899999999939</v>
      </c>
    </row>
    <row r="202" spans="1:5" x14ac:dyDescent="0.3">
      <c r="A202">
        <v>-2.2071650000000034</v>
      </c>
      <c r="B202" t="s">
        <v>3</v>
      </c>
      <c r="C202">
        <v>-0.14677700000000016</v>
      </c>
      <c r="D202" t="s">
        <v>3</v>
      </c>
      <c r="E202">
        <v>-0.13692900000000208</v>
      </c>
    </row>
    <row r="203" spans="1:5" x14ac:dyDescent="0.3">
      <c r="A203">
        <v>-2.265145000000004</v>
      </c>
      <c r="B203" t="s">
        <v>3</v>
      </c>
      <c r="C203">
        <v>-0.1461180000000013</v>
      </c>
      <c r="D203" t="s">
        <v>3</v>
      </c>
      <c r="E203">
        <v>-0.13482900000000342</v>
      </c>
    </row>
    <row r="204" spans="1:5" x14ac:dyDescent="0.3">
      <c r="A204">
        <v>-2.2362290000000016</v>
      </c>
      <c r="B204" t="s">
        <v>3</v>
      </c>
      <c r="C204">
        <v>-0.14821799999999996</v>
      </c>
      <c r="D204" t="s">
        <v>3</v>
      </c>
      <c r="E204">
        <v>-0.27092300000000336</v>
      </c>
    </row>
    <row r="205" spans="1:5" x14ac:dyDescent="0.3">
      <c r="A205">
        <v>-2.265145000000004</v>
      </c>
      <c r="B205" t="s">
        <v>3</v>
      </c>
      <c r="C205">
        <v>-0.1461180000000013</v>
      </c>
      <c r="D205" t="s">
        <v>3</v>
      </c>
      <c r="E205">
        <v>-0.26252300000000162</v>
      </c>
    </row>
    <row r="206" spans="1:5" x14ac:dyDescent="0.3">
      <c r="A206">
        <v>-2.2940520000000006</v>
      </c>
      <c r="B206" t="s">
        <v>3</v>
      </c>
      <c r="C206">
        <v>-0.14401800000000264</v>
      </c>
      <c r="D206" t="s">
        <v>3</v>
      </c>
      <c r="E206">
        <v>-0.26042300000000296</v>
      </c>
    </row>
    <row r="207" spans="1:5" x14ac:dyDescent="0.3">
      <c r="A207">
        <v>-2.265145000000004</v>
      </c>
      <c r="B207" t="s">
        <v>3</v>
      </c>
      <c r="C207">
        <v>-0.1461180000000013</v>
      </c>
      <c r="D207" t="s">
        <v>3</v>
      </c>
      <c r="E207">
        <v>-0.27512300000000067</v>
      </c>
    </row>
    <row r="208" spans="1:5" x14ac:dyDescent="0.3">
      <c r="A208">
        <v>-2.2941959999999995</v>
      </c>
      <c r="B208" t="s">
        <v>3</v>
      </c>
      <c r="C208">
        <v>-0.14755900000000111</v>
      </c>
      <c r="D208" t="s">
        <v>3</v>
      </c>
      <c r="E208">
        <v>-0.25832299999999719</v>
      </c>
    </row>
    <row r="209" spans="1:5" x14ac:dyDescent="0.3">
      <c r="A209">
        <v>-2.3808679999999995</v>
      </c>
      <c r="B209" t="s">
        <v>3</v>
      </c>
      <c r="C209">
        <v>-0.14125899999999803</v>
      </c>
      <c r="D209" t="s">
        <v>3</v>
      </c>
      <c r="E209">
        <v>-0.24152300000000082</v>
      </c>
    </row>
    <row r="210" spans="1:5" x14ac:dyDescent="0.3">
      <c r="A210">
        <v>-2.3810140000000004</v>
      </c>
      <c r="B210" t="s">
        <v>3</v>
      </c>
      <c r="C210">
        <v>-0.14480000000000359</v>
      </c>
      <c r="D210" t="s">
        <v>3</v>
      </c>
      <c r="E210">
        <v>-0.25412299999999988</v>
      </c>
    </row>
    <row r="211" spans="1:5" x14ac:dyDescent="0.3">
      <c r="A211">
        <v>-2.4097429999999989</v>
      </c>
      <c r="B211" t="s">
        <v>3</v>
      </c>
      <c r="C211">
        <v>-0.13915899999999937</v>
      </c>
      <c r="D211" t="s">
        <v>3</v>
      </c>
      <c r="E211">
        <v>-0.25622299999999854</v>
      </c>
    </row>
    <row r="212" spans="1:5" x14ac:dyDescent="0.3">
      <c r="A212">
        <v>-2.3519849999999991</v>
      </c>
      <c r="B212" t="s">
        <v>3</v>
      </c>
      <c r="C212">
        <v>-0.14335900000000379</v>
      </c>
      <c r="D212" t="s">
        <v>3</v>
      </c>
      <c r="E212">
        <v>-0.25412299999999988</v>
      </c>
    </row>
    <row r="213" spans="1:5" x14ac:dyDescent="0.3">
      <c r="A213">
        <v>-2.438754000000003</v>
      </c>
      <c r="B213" t="s">
        <v>3</v>
      </c>
      <c r="C213">
        <v>-0.14059999999999917</v>
      </c>
      <c r="D213" t="s">
        <v>3</v>
      </c>
      <c r="E213">
        <v>-0.23942300000000216</v>
      </c>
    </row>
    <row r="214" spans="1:5" x14ac:dyDescent="0.3">
      <c r="A214">
        <v>-2.4676120000000026</v>
      </c>
      <c r="B214" t="s">
        <v>3</v>
      </c>
      <c r="C214">
        <v>-0.13850000000000051</v>
      </c>
      <c r="D214" t="s">
        <v>3</v>
      </c>
      <c r="E214">
        <v>-0.23522299999999774</v>
      </c>
    </row>
    <row r="215" spans="1:5" x14ac:dyDescent="0.3">
      <c r="A215">
        <v>-2.4098880000000023</v>
      </c>
      <c r="B215" t="s">
        <v>3</v>
      </c>
      <c r="C215">
        <v>-0.14270000000000493</v>
      </c>
      <c r="D215" t="s">
        <v>3</v>
      </c>
      <c r="E215">
        <v>-0.2373230000000035</v>
      </c>
    </row>
    <row r="216" spans="1:5" x14ac:dyDescent="0.3">
      <c r="A216">
        <v>1.220591000000006</v>
      </c>
      <c r="B216" t="s">
        <v>3</v>
      </c>
      <c r="C216">
        <v>0.26470000000000482</v>
      </c>
      <c r="D216" t="s">
        <v>3</v>
      </c>
      <c r="E216">
        <v>-0.23312299999999908</v>
      </c>
    </row>
    <row r="217" spans="1:5" x14ac:dyDescent="0.3">
      <c r="A217">
        <v>1.1212770000000063</v>
      </c>
      <c r="B217" t="s">
        <v>3</v>
      </c>
      <c r="C217">
        <v>0.26697900000000629</v>
      </c>
      <c r="D217" t="s">
        <v>3</v>
      </c>
      <c r="E217">
        <v>-0.23102300000000042</v>
      </c>
    </row>
    <row r="218" spans="1:5" x14ac:dyDescent="0.3">
      <c r="A218">
        <v>1.0914240000000035</v>
      </c>
      <c r="B218" t="s">
        <v>3</v>
      </c>
      <c r="C218">
        <v>0.26553799999999939</v>
      </c>
      <c r="D218" t="s">
        <v>3</v>
      </c>
      <c r="E218">
        <v>-0.22748200000000196</v>
      </c>
    </row>
    <row r="219" spans="1:5" x14ac:dyDescent="0.3">
      <c r="A219">
        <v>1.0614370000000051</v>
      </c>
      <c r="B219" t="s">
        <v>3</v>
      </c>
      <c r="C219">
        <v>0.26055600000000112</v>
      </c>
      <c r="D219" t="s">
        <v>3</v>
      </c>
      <c r="E219">
        <v>-0.22958200000000062</v>
      </c>
    </row>
    <row r="220" spans="1:5" x14ac:dyDescent="0.3">
      <c r="A220">
        <v>1.597448</v>
      </c>
      <c r="B220" t="s">
        <v>3</v>
      </c>
      <c r="C220">
        <v>0.21921600000000296</v>
      </c>
      <c r="D220" t="s">
        <v>3</v>
      </c>
    </row>
    <row r="221" spans="1:5" x14ac:dyDescent="0.3">
      <c r="A221">
        <v>1.2990830000000031</v>
      </c>
      <c r="B221" t="s">
        <v>3</v>
      </c>
      <c r="C221">
        <v>0.2366750000000053</v>
      </c>
      <c r="D221" t="s">
        <v>3</v>
      </c>
    </row>
    <row r="222" spans="1:5" x14ac:dyDescent="0.3">
      <c r="A222">
        <v>1.2096310000000017</v>
      </c>
      <c r="B222" t="s">
        <v>3</v>
      </c>
      <c r="C222">
        <v>0.23943400000000281</v>
      </c>
      <c r="D222" t="s">
        <v>3</v>
      </c>
    </row>
    <row r="223" spans="1:5" x14ac:dyDescent="0.3">
      <c r="A223">
        <v>1.1499840000000034</v>
      </c>
      <c r="B223" t="s">
        <v>3</v>
      </c>
      <c r="C223">
        <v>0.24009300000000167</v>
      </c>
      <c r="D223" t="s">
        <v>3</v>
      </c>
    </row>
    <row r="224" spans="1:5" x14ac:dyDescent="0.3">
      <c r="A224">
        <v>0.99131400000000269</v>
      </c>
      <c r="B224" t="s">
        <v>3</v>
      </c>
      <c r="C224">
        <v>0.24657200000000046</v>
      </c>
      <c r="D224" t="s">
        <v>3</v>
      </c>
    </row>
    <row r="225" spans="1:4" x14ac:dyDescent="0.3">
      <c r="A225">
        <v>0.99114100000000604</v>
      </c>
      <c r="B225" t="s">
        <v>3</v>
      </c>
      <c r="C225">
        <v>0.243031000000002</v>
      </c>
      <c r="D225" t="s">
        <v>3</v>
      </c>
    </row>
    <row r="226" spans="1:4" x14ac:dyDescent="0.3">
      <c r="A226">
        <v>0.90195100000000394</v>
      </c>
      <c r="B226" t="s">
        <v>3</v>
      </c>
      <c r="C226">
        <v>0.24578999999999951</v>
      </c>
      <c r="D226" t="s">
        <v>3</v>
      </c>
    </row>
    <row r="227" spans="1:4" x14ac:dyDescent="0.3">
      <c r="A227">
        <v>0.84247400000000283</v>
      </c>
      <c r="B227" t="s">
        <v>3</v>
      </c>
      <c r="C227">
        <v>0.24644900000000547</v>
      </c>
      <c r="D227" t="s">
        <v>3</v>
      </c>
    </row>
    <row r="228" spans="1:4" x14ac:dyDescent="0.3">
      <c r="A228">
        <v>0.66461000000000325</v>
      </c>
      <c r="B228" t="s">
        <v>3</v>
      </c>
      <c r="C228">
        <v>0.25550800000000606</v>
      </c>
      <c r="D228" t="s">
        <v>3</v>
      </c>
    </row>
    <row r="229" spans="1:4" x14ac:dyDescent="0.3">
      <c r="A229">
        <v>0.66461000000000325</v>
      </c>
      <c r="B229" t="s">
        <v>3</v>
      </c>
      <c r="C229">
        <v>0.25550800000000606</v>
      </c>
      <c r="D229" t="s">
        <v>3</v>
      </c>
    </row>
    <row r="230" spans="1:4" x14ac:dyDescent="0.3">
      <c r="A230">
        <v>0.63484100000000154</v>
      </c>
      <c r="B230" t="s">
        <v>3</v>
      </c>
      <c r="C230">
        <v>0.25406700000000626</v>
      </c>
      <c r="D230" t="s">
        <v>3</v>
      </c>
    </row>
    <row r="231" spans="1:4" x14ac:dyDescent="0.3">
      <c r="A231">
        <v>0.57551300000000083</v>
      </c>
      <c r="B231" t="s">
        <v>3</v>
      </c>
      <c r="C231">
        <v>0.25472600000000511</v>
      </c>
      <c r="D231" t="s">
        <v>3</v>
      </c>
    </row>
    <row r="232" spans="1:4" x14ac:dyDescent="0.3">
      <c r="A232">
        <v>-0.10482400000000069</v>
      </c>
      <c r="B232" t="s">
        <v>3</v>
      </c>
      <c r="C232">
        <v>0.37500400000000411</v>
      </c>
      <c r="D232" t="s">
        <v>3</v>
      </c>
    </row>
    <row r="233" spans="1:4" x14ac:dyDescent="0.3">
      <c r="A233">
        <v>-0.1637229999999974</v>
      </c>
      <c r="B233" t="s">
        <v>3</v>
      </c>
      <c r="C233">
        <v>0.37566300000000297</v>
      </c>
      <c r="D233" t="s">
        <v>3</v>
      </c>
    </row>
    <row r="234" spans="1:4" x14ac:dyDescent="0.3">
      <c r="A234">
        <v>-0.10513799999999662</v>
      </c>
      <c r="B234" t="s">
        <v>3</v>
      </c>
      <c r="C234">
        <v>0.37146299999999854</v>
      </c>
      <c r="D234" t="s">
        <v>3</v>
      </c>
    </row>
    <row r="235" spans="1:4" x14ac:dyDescent="0.3">
      <c r="A235">
        <v>-0.1637229999999974</v>
      </c>
      <c r="B235" t="s">
        <v>3</v>
      </c>
      <c r="C235">
        <v>0.37566300000000297</v>
      </c>
      <c r="D235" t="s">
        <v>3</v>
      </c>
    </row>
    <row r="236" spans="1:4" x14ac:dyDescent="0.3">
      <c r="A236">
        <v>-0.1930019999999999</v>
      </c>
      <c r="B236" t="s">
        <v>3</v>
      </c>
      <c r="C236">
        <v>0.37776300000000163</v>
      </c>
      <c r="D236" t="s">
        <v>3</v>
      </c>
    </row>
    <row r="237" spans="1:4" x14ac:dyDescent="0.3">
      <c r="A237">
        <v>-0.1637229999999974</v>
      </c>
      <c r="B237" t="s">
        <v>3</v>
      </c>
      <c r="C237">
        <v>0.37566300000000297</v>
      </c>
      <c r="D237" t="s">
        <v>3</v>
      </c>
    </row>
    <row r="238" spans="1:4" x14ac:dyDescent="0.3">
      <c r="A238">
        <v>-0.23245099999999752</v>
      </c>
      <c r="B238" t="s">
        <v>3</v>
      </c>
      <c r="C238">
        <v>0.37584199999999868</v>
      </c>
      <c r="D238" t="s">
        <v>3</v>
      </c>
    </row>
    <row r="239" spans="1:4" x14ac:dyDescent="0.3">
      <c r="A239">
        <v>-0.23245099999999752</v>
      </c>
      <c r="B239" t="s">
        <v>3</v>
      </c>
      <c r="C239">
        <v>0.37584199999999868</v>
      </c>
      <c r="D239" t="s">
        <v>3</v>
      </c>
    </row>
    <row r="240" spans="1:4" x14ac:dyDescent="0.3">
      <c r="A240">
        <v>-0.20318400000000025</v>
      </c>
      <c r="B240" t="s">
        <v>3</v>
      </c>
      <c r="C240">
        <v>0.37374200000000002</v>
      </c>
      <c r="D240" t="s">
        <v>3</v>
      </c>
    </row>
    <row r="241" spans="1:4" x14ac:dyDescent="0.3">
      <c r="A241">
        <v>-0.11533099999999763</v>
      </c>
      <c r="B241" t="s">
        <v>3</v>
      </c>
      <c r="C241">
        <v>0.36744200000000404</v>
      </c>
      <c r="D241" t="s">
        <v>3</v>
      </c>
    </row>
    <row r="242" spans="1:4" x14ac:dyDescent="0.3">
      <c r="A242">
        <v>-0.20318400000000025</v>
      </c>
      <c r="B242" t="s">
        <v>3</v>
      </c>
      <c r="C242">
        <v>0.37374200000000002</v>
      </c>
      <c r="D242" t="s">
        <v>3</v>
      </c>
    </row>
    <row r="243" spans="1:4" x14ac:dyDescent="0.3">
      <c r="A243">
        <v>-0.17390799999999729</v>
      </c>
      <c r="B243" t="s">
        <v>3</v>
      </c>
      <c r="C243">
        <v>0.37164200000000136</v>
      </c>
      <c r="D243" t="s">
        <v>3</v>
      </c>
    </row>
    <row r="244" spans="1:4" x14ac:dyDescent="0.3">
      <c r="A244">
        <v>-0.29128199999999538</v>
      </c>
      <c r="B244" t="s">
        <v>3</v>
      </c>
      <c r="C244">
        <v>0.37650100000000464</v>
      </c>
      <c r="D244" t="s">
        <v>3</v>
      </c>
    </row>
    <row r="245" spans="1:4" x14ac:dyDescent="0.3">
      <c r="A245">
        <v>-0.29128199999999538</v>
      </c>
      <c r="B245" t="s">
        <v>3</v>
      </c>
      <c r="C245">
        <v>0.37650100000000464</v>
      </c>
      <c r="D245" t="s">
        <v>3</v>
      </c>
    </row>
    <row r="246" spans="1:4" x14ac:dyDescent="0.3">
      <c r="A246">
        <v>-0.29128199999999538</v>
      </c>
      <c r="B246" t="s">
        <v>3</v>
      </c>
      <c r="C246">
        <v>0.37650100000000464</v>
      </c>
      <c r="D246" t="s">
        <v>3</v>
      </c>
    </row>
    <row r="247" spans="1:4" x14ac:dyDescent="0.3">
      <c r="A247">
        <v>-0.29128199999999538</v>
      </c>
      <c r="B247" t="s">
        <v>3</v>
      </c>
      <c r="C247">
        <v>0.37650100000000464</v>
      </c>
      <c r="D247" t="s">
        <v>3</v>
      </c>
    </row>
    <row r="248" spans="1:4" x14ac:dyDescent="0.3">
      <c r="A248">
        <v>-0.51065599999999733</v>
      </c>
      <c r="B248" t="s">
        <v>3</v>
      </c>
      <c r="C248">
        <v>-2.1121000000000834E-2</v>
      </c>
      <c r="D248" t="s">
        <v>3</v>
      </c>
    </row>
    <row r="249" spans="1:4" x14ac:dyDescent="0.3">
      <c r="A249">
        <v>-0.54002499999999998</v>
      </c>
      <c r="B249" t="s">
        <v>3</v>
      </c>
      <c r="C249">
        <v>-2.2562000000000637E-2</v>
      </c>
      <c r="D249" t="s">
        <v>3</v>
      </c>
    </row>
    <row r="250" spans="1:4" x14ac:dyDescent="0.3">
      <c r="A250">
        <v>-0.56938999999999851</v>
      </c>
      <c r="B250" t="s">
        <v>3</v>
      </c>
      <c r="C250">
        <v>-2.4003000000000441E-2</v>
      </c>
      <c r="D250" t="s">
        <v>3</v>
      </c>
    </row>
    <row r="251" spans="1:4" x14ac:dyDescent="0.3">
      <c r="A251">
        <v>-0.59875000000000256</v>
      </c>
      <c r="B251" t="s">
        <v>3</v>
      </c>
      <c r="C251">
        <v>-2.5444000000000244E-2</v>
      </c>
      <c r="D251" t="s">
        <v>3</v>
      </c>
    </row>
    <row r="252" spans="1:4" x14ac:dyDescent="0.3">
      <c r="A252">
        <v>-0.6281060000000025</v>
      </c>
      <c r="B252" t="s">
        <v>3</v>
      </c>
      <c r="C252">
        <v>-2.6885000000000048E-2</v>
      </c>
      <c r="D252" t="s">
        <v>3</v>
      </c>
    </row>
    <row r="253" spans="1:4" x14ac:dyDescent="0.3">
      <c r="A253">
        <v>-0.68684199999999862</v>
      </c>
      <c r="B253" t="s">
        <v>3</v>
      </c>
      <c r="C253">
        <v>-2.2685000000002731E-2</v>
      </c>
      <c r="D253" t="s">
        <v>3</v>
      </c>
    </row>
    <row r="254" spans="1:4" x14ac:dyDescent="0.3">
      <c r="A254">
        <v>-0.75529499999999672</v>
      </c>
      <c r="B254" t="s">
        <v>3</v>
      </c>
      <c r="C254">
        <v>-2.2505999999999915E-2</v>
      </c>
      <c r="D254" t="s">
        <v>3</v>
      </c>
    </row>
    <row r="255" spans="1:4" x14ac:dyDescent="0.3">
      <c r="A255">
        <v>-0.75527999999999906</v>
      </c>
      <c r="B255" t="s">
        <v>3</v>
      </c>
      <c r="C255">
        <v>-2.6046999999998377E-2</v>
      </c>
      <c r="D255" t="s">
        <v>3</v>
      </c>
    </row>
    <row r="256" spans="1:4" x14ac:dyDescent="0.3">
      <c r="A256">
        <v>-0.8139279999999971</v>
      </c>
      <c r="B256" t="s">
        <v>3</v>
      </c>
      <c r="C256">
        <v>-2.5387999999999522E-2</v>
      </c>
      <c r="D256" t="s">
        <v>3</v>
      </c>
    </row>
    <row r="257" spans="1:4" x14ac:dyDescent="0.3">
      <c r="A257">
        <v>-0.84323700000000201</v>
      </c>
      <c r="B257" t="s">
        <v>3</v>
      </c>
      <c r="C257">
        <v>-2.6828999999999326E-2</v>
      </c>
      <c r="D257" t="s">
        <v>3</v>
      </c>
    </row>
    <row r="258" spans="1:4" x14ac:dyDescent="0.3">
      <c r="A258">
        <v>-0.87254399999999777</v>
      </c>
      <c r="B258" t="s">
        <v>3</v>
      </c>
      <c r="C258">
        <v>-2.4729000000000667E-2</v>
      </c>
      <c r="D258" t="s">
        <v>3</v>
      </c>
    </row>
    <row r="259" spans="1:4" x14ac:dyDescent="0.3">
      <c r="A259">
        <v>-0.96041199999999805</v>
      </c>
      <c r="B259" t="s">
        <v>3</v>
      </c>
      <c r="C259">
        <v>-2.1968999999998573E-2</v>
      </c>
      <c r="D259" t="s">
        <v>3</v>
      </c>
    </row>
    <row r="260" spans="1:4" x14ac:dyDescent="0.3">
      <c r="A260">
        <v>-0.98968500000000148</v>
      </c>
      <c r="B260" t="s">
        <v>3</v>
      </c>
      <c r="C260">
        <v>-2.3409999999998377E-2</v>
      </c>
      <c r="D260" t="s">
        <v>3</v>
      </c>
    </row>
    <row r="261" spans="1:4" x14ac:dyDescent="0.3">
      <c r="A261">
        <v>-0.93113999999999919</v>
      </c>
      <c r="B261" t="s">
        <v>3</v>
      </c>
      <c r="C261">
        <v>-3.1151000000001261E-2</v>
      </c>
      <c r="D261" t="s">
        <v>3</v>
      </c>
    </row>
    <row r="262" spans="1:4" x14ac:dyDescent="0.3">
      <c r="A262">
        <v>-1.0482190000000031</v>
      </c>
      <c r="B262" t="s">
        <v>3</v>
      </c>
      <c r="C262">
        <v>-2.6291999999997984E-2</v>
      </c>
      <c r="D262" t="s">
        <v>3</v>
      </c>
    </row>
    <row r="263" spans="1:4" x14ac:dyDescent="0.3">
      <c r="A263">
        <v>-1.0872320000000002</v>
      </c>
      <c r="B263" t="s">
        <v>3</v>
      </c>
      <c r="C263">
        <v>-2.8213000000000932E-2</v>
      </c>
      <c r="D263" t="s">
        <v>3</v>
      </c>
    </row>
    <row r="264" spans="1:4" x14ac:dyDescent="0.3">
      <c r="A264">
        <v>-1.291758999999999</v>
      </c>
      <c r="B264" t="s">
        <v>3</v>
      </c>
      <c r="C264">
        <v>-2.4135999999998603E-2</v>
      </c>
      <c r="D264" t="s">
        <v>3</v>
      </c>
    </row>
    <row r="265" spans="1:4" x14ac:dyDescent="0.3">
      <c r="A265">
        <v>-1.8417630000000003</v>
      </c>
      <c r="B265" t="s">
        <v>3</v>
      </c>
      <c r="C265">
        <v>8.6175000000004331E-2</v>
      </c>
      <c r="D265" t="s">
        <v>3</v>
      </c>
    </row>
    <row r="266" spans="1:4" x14ac:dyDescent="0.3">
      <c r="A266">
        <v>-1.7837740000000011</v>
      </c>
      <c r="B266" t="s">
        <v>3</v>
      </c>
      <c r="C266">
        <v>8.1974999999999909E-2</v>
      </c>
      <c r="D266" t="s">
        <v>3</v>
      </c>
    </row>
    <row r="267" spans="1:4" x14ac:dyDescent="0.3">
      <c r="A267">
        <v>-1.8418349999999961</v>
      </c>
      <c r="B267" t="s">
        <v>3</v>
      </c>
      <c r="C267">
        <v>8.2633999999998764E-2</v>
      </c>
      <c r="D267" t="s">
        <v>3</v>
      </c>
    </row>
    <row r="268" spans="1:4" x14ac:dyDescent="0.3">
      <c r="A268">
        <v>-1.783847999999999</v>
      </c>
      <c r="B268" t="s">
        <v>3</v>
      </c>
      <c r="C268">
        <v>7.8434000000001447E-2</v>
      </c>
      <c r="D268" t="s">
        <v>3</v>
      </c>
    </row>
    <row r="269" spans="1:4" x14ac:dyDescent="0.3">
      <c r="A269">
        <v>-1.8128460000000004</v>
      </c>
      <c r="B269" t="s">
        <v>3</v>
      </c>
      <c r="C269">
        <v>8.0534000000000106E-2</v>
      </c>
      <c r="D269" t="s">
        <v>3</v>
      </c>
    </row>
    <row r="270" spans="1:4" x14ac:dyDescent="0.3">
      <c r="A270">
        <v>-1.8708929999999953</v>
      </c>
      <c r="B270" t="s">
        <v>3</v>
      </c>
      <c r="C270">
        <v>8.119299999999896E-2</v>
      </c>
      <c r="D270" t="s">
        <v>3</v>
      </c>
    </row>
    <row r="271" spans="1:4" x14ac:dyDescent="0.3">
      <c r="A271">
        <v>-2.0156739999999971</v>
      </c>
      <c r="B271" t="s">
        <v>3</v>
      </c>
      <c r="C271">
        <v>9.1692999999999358E-2</v>
      </c>
      <c r="D271" t="s">
        <v>3</v>
      </c>
    </row>
    <row r="272" spans="1:4" x14ac:dyDescent="0.3">
      <c r="A272">
        <v>-2.0156739999999971</v>
      </c>
      <c r="B272" t="s">
        <v>3</v>
      </c>
      <c r="C272">
        <v>9.1692999999999358E-2</v>
      </c>
      <c r="D272" t="s">
        <v>3</v>
      </c>
    </row>
    <row r="273" spans="1:4" x14ac:dyDescent="0.3">
      <c r="A273">
        <v>-2.2854889999999983</v>
      </c>
      <c r="B273" t="s">
        <v>3</v>
      </c>
      <c r="C273">
        <v>0.10657199999999989</v>
      </c>
      <c r="D273" t="s">
        <v>3</v>
      </c>
    </row>
    <row r="274" spans="1:4" x14ac:dyDescent="0.3">
      <c r="A274">
        <v>-2.8036829999999995</v>
      </c>
      <c r="B274" t="s">
        <v>3</v>
      </c>
      <c r="C274">
        <v>0.14437200000000416</v>
      </c>
      <c r="D274" t="s">
        <v>3</v>
      </c>
    </row>
    <row r="275" spans="1:4" x14ac:dyDescent="0.3">
      <c r="A275">
        <v>-2.2854889999999983</v>
      </c>
      <c r="B275" t="s">
        <v>3</v>
      </c>
      <c r="C275">
        <v>0.10657199999999989</v>
      </c>
      <c r="D275" t="s">
        <v>3</v>
      </c>
    </row>
    <row r="276" spans="1:4" x14ac:dyDescent="0.3">
      <c r="A276">
        <v>-2.3720339999999993</v>
      </c>
      <c r="B276" t="s">
        <v>3</v>
      </c>
      <c r="C276">
        <v>0.11287200000000297</v>
      </c>
      <c r="D276" t="s">
        <v>3</v>
      </c>
    </row>
    <row r="277" spans="1:4" x14ac:dyDescent="0.3">
      <c r="A277">
        <v>-2.7175590000000014</v>
      </c>
      <c r="B277" t="s">
        <v>3</v>
      </c>
      <c r="C277">
        <v>0.13453100000000262</v>
      </c>
      <c r="D277" t="s">
        <v>3</v>
      </c>
    </row>
    <row r="278" spans="1:4" x14ac:dyDescent="0.3">
      <c r="A278">
        <v>-2.4296900000000008</v>
      </c>
      <c r="B278" t="s">
        <v>3</v>
      </c>
      <c r="C278">
        <v>0.11707200000000029</v>
      </c>
      <c r="D278" t="s">
        <v>3</v>
      </c>
    </row>
    <row r="279" spans="1:4" x14ac:dyDescent="0.3">
      <c r="A279">
        <v>-2.400939000000001</v>
      </c>
      <c r="B279" t="s">
        <v>3</v>
      </c>
      <c r="C279">
        <v>0.11143100000000317</v>
      </c>
      <c r="D279" t="s">
        <v>3</v>
      </c>
    </row>
    <row r="280" spans="1:4" x14ac:dyDescent="0.3">
      <c r="A280">
        <v>-2.4873860000000008</v>
      </c>
      <c r="B280" t="s">
        <v>3</v>
      </c>
      <c r="C280">
        <v>0.11773099999999914</v>
      </c>
      <c r="D280" t="s">
        <v>3</v>
      </c>
    </row>
    <row r="281" spans="1:4" x14ac:dyDescent="0.3">
      <c r="A281">
        <v>16.427215</v>
      </c>
      <c r="B281" t="s">
        <v>3</v>
      </c>
      <c r="C281">
        <v>-0.15322100000000205</v>
      </c>
      <c r="D281" t="s">
        <v>3</v>
      </c>
    </row>
    <row r="282" spans="1:4" x14ac:dyDescent="0.3">
      <c r="A282">
        <v>15.705893</v>
      </c>
      <c r="B282" t="s">
        <v>3</v>
      </c>
      <c r="C282">
        <v>-0.11620299999999872</v>
      </c>
      <c r="D282" t="s">
        <v>3</v>
      </c>
    </row>
    <row r="283" spans="1:4" x14ac:dyDescent="0.3">
      <c r="A283">
        <v>15.192924999999999</v>
      </c>
      <c r="B283" t="s">
        <v>3</v>
      </c>
      <c r="C283">
        <v>-9.5325000000002547E-2</v>
      </c>
      <c r="D283" t="s">
        <v>3</v>
      </c>
    </row>
    <row r="284" spans="1:4" x14ac:dyDescent="0.3">
      <c r="A284">
        <v>14.818584999999999</v>
      </c>
      <c r="B284" t="s">
        <v>3</v>
      </c>
      <c r="C284">
        <v>-7.9307000000000016E-2</v>
      </c>
      <c r="D284" t="s">
        <v>3</v>
      </c>
    </row>
    <row r="285" spans="1:4" x14ac:dyDescent="0.3">
      <c r="A285">
        <v>14.366814999999999</v>
      </c>
      <c r="B285" t="s">
        <v>3</v>
      </c>
      <c r="C285">
        <v>-5.9569000000003314E-2</v>
      </c>
      <c r="D285" t="s">
        <v>3</v>
      </c>
    </row>
    <row r="286" spans="1:4" x14ac:dyDescent="0.3">
      <c r="A286">
        <v>13.860823</v>
      </c>
      <c r="B286" t="s">
        <v>3</v>
      </c>
      <c r="C286">
        <v>-3.8691999999997506E-2</v>
      </c>
      <c r="D286" t="s">
        <v>3</v>
      </c>
    </row>
    <row r="287" spans="1:4" x14ac:dyDescent="0.3">
      <c r="A287">
        <v>13.492172</v>
      </c>
      <c r="B287" t="s">
        <v>3</v>
      </c>
      <c r="C287">
        <v>-1.9132999999996514E-2</v>
      </c>
      <c r="D287" t="s">
        <v>3</v>
      </c>
    </row>
    <row r="288" spans="1:4" x14ac:dyDescent="0.3">
      <c r="A288">
        <v>13.157554000000001</v>
      </c>
      <c r="B288" t="s">
        <v>3</v>
      </c>
      <c r="C288">
        <v>-5.2149999999997476E-3</v>
      </c>
      <c r="D288" t="s">
        <v>3</v>
      </c>
    </row>
    <row r="289" spans="1:4" x14ac:dyDescent="0.3">
      <c r="A289">
        <v>12.779653</v>
      </c>
      <c r="B289" t="s">
        <v>3</v>
      </c>
      <c r="C289">
        <v>1.0322999999999638E-2</v>
      </c>
      <c r="D289" t="s">
        <v>3</v>
      </c>
    </row>
    <row r="290" spans="1:4" x14ac:dyDescent="0.3">
      <c r="A290">
        <v>12.480495000000001</v>
      </c>
      <c r="B290" t="s">
        <v>3</v>
      </c>
      <c r="C290">
        <v>2.2140999999997746E-2</v>
      </c>
      <c r="D290" t="s">
        <v>3</v>
      </c>
    </row>
    <row r="291" spans="1:4" x14ac:dyDescent="0.3">
      <c r="A291">
        <v>12.149923999999999</v>
      </c>
      <c r="B291" t="s">
        <v>3</v>
      </c>
      <c r="C291">
        <v>3.960000000000008E-2</v>
      </c>
      <c r="D291" t="s">
        <v>3</v>
      </c>
    </row>
    <row r="292" spans="1:4" x14ac:dyDescent="0.3">
      <c r="A292">
        <v>11.787633</v>
      </c>
      <c r="B292" t="s">
        <v>3</v>
      </c>
      <c r="C292">
        <v>5.9159999999998547E-2</v>
      </c>
      <c r="D292" t="s">
        <v>3</v>
      </c>
    </row>
    <row r="293" spans="1:4" x14ac:dyDescent="0.3">
      <c r="A293">
        <v>11.198027</v>
      </c>
      <c r="B293" t="s">
        <v>3</v>
      </c>
      <c r="C293">
        <v>9.3418999999997254E-2</v>
      </c>
      <c r="D293" t="s">
        <v>3</v>
      </c>
    </row>
    <row r="294" spans="1:4" x14ac:dyDescent="0.3">
      <c r="A294">
        <v>10.957667000000001</v>
      </c>
      <c r="B294" t="s">
        <v>3</v>
      </c>
      <c r="C294">
        <v>0.10055700000000201</v>
      </c>
      <c r="D294" t="s">
        <v>3</v>
      </c>
    </row>
    <row r="295" spans="1:4" x14ac:dyDescent="0.3">
      <c r="A295">
        <v>10.794473</v>
      </c>
      <c r="B295" t="s">
        <v>3</v>
      </c>
      <c r="C295">
        <v>0.10751599999999684</v>
      </c>
      <c r="D295" t="s">
        <v>3</v>
      </c>
    </row>
    <row r="296" spans="1:4" x14ac:dyDescent="0.3">
      <c r="A296">
        <v>5.844141000000004</v>
      </c>
      <c r="B296" t="s">
        <v>3</v>
      </c>
      <c r="C296">
        <v>-0.50446599999999364</v>
      </c>
      <c r="D296" t="s">
        <v>3</v>
      </c>
    </row>
    <row r="297" spans="1:4" x14ac:dyDescent="0.3">
      <c r="A297">
        <v>5.7195800000000041</v>
      </c>
      <c r="B297" t="s">
        <v>3</v>
      </c>
      <c r="C297">
        <v>-0.49606599999999901</v>
      </c>
      <c r="D297" t="s">
        <v>3</v>
      </c>
    </row>
    <row r="298" spans="1:4" x14ac:dyDescent="0.3">
      <c r="A298">
        <v>5.6573570000000046</v>
      </c>
      <c r="B298" t="s">
        <v>3</v>
      </c>
      <c r="C298">
        <v>-0.49186599999999459</v>
      </c>
      <c r="D298" t="s">
        <v>3</v>
      </c>
    </row>
    <row r="299" spans="1:4" x14ac:dyDescent="0.3">
      <c r="A299">
        <v>5.6256640000000004</v>
      </c>
      <c r="B299" t="s">
        <v>3</v>
      </c>
      <c r="C299">
        <v>-0.49330699999999439</v>
      </c>
      <c r="D299" t="s">
        <v>3</v>
      </c>
    </row>
    <row r="300" spans="1:4" x14ac:dyDescent="0.3">
      <c r="A300">
        <v>5.531833000000006</v>
      </c>
      <c r="B300" t="s">
        <v>3</v>
      </c>
      <c r="C300">
        <v>-0.49054799999999688</v>
      </c>
      <c r="D300" t="s">
        <v>3</v>
      </c>
    </row>
    <row r="301" spans="1:4" x14ac:dyDescent="0.3">
      <c r="A301">
        <v>5.4697280000000035</v>
      </c>
      <c r="B301" t="s">
        <v>3</v>
      </c>
      <c r="C301">
        <v>-0.48634799999999956</v>
      </c>
      <c r="D301" t="s">
        <v>3</v>
      </c>
    </row>
    <row r="302" spans="1:4" x14ac:dyDescent="0.3">
      <c r="A302">
        <v>5.4070620000000034</v>
      </c>
      <c r="B302" t="s">
        <v>3</v>
      </c>
      <c r="C302">
        <v>-0.4856890000000007</v>
      </c>
      <c r="D302" t="s">
        <v>3</v>
      </c>
    </row>
    <row r="303" spans="1:4" x14ac:dyDescent="0.3">
      <c r="A303">
        <v>5.3450350000000029</v>
      </c>
      <c r="B303" t="s">
        <v>3</v>
      </c>
      <c r="C303">
        <v>-0.48148899999999628</v>
      </c>
      <c r="D303" t="s">
        <v>3</v>
      </c>
    </row>
    <row r="304" spans="1:4" x14ac:dyDescent="0.3">
      <c r="A304">
        <v>5.2830450000000013</v>
      </c>
      <c r="B304" t="s">
        <v>3</v>
      </c>
      <c r="C304">
        <v>-0.47728899999999896</v>
      </c>
      <c r="D304" t="s">
        <v>3</v>
      </c>
    </row>
    <row r="305" spans="1:4" x14ac:dyDescent="0.3">
      <c r="A305">
        <v>5.2204949999999997</v>
      </c>
      <c r="B305" t="s">
        <v>3</v>
      </c>
      <c r="C305">
        <v>-0.47662899999999553</v>
      </c>
      <c r="D305" t="s">
        <v>3</v>
      </c>
    </row>
    <row r="306" spans="1:4" x14ac:dyDescent="0.3">
      <c r="A306">
        <v>5.1895340000000019</v>
      </c>
      <c r="B306" t="s">
        <v>3</v>
      </c>
      <c r="C306">
        <v>-0.47452899999999687</v>
      </c>
      <c r="D306" t="s">
        <v>3</v>
      </c>
    </row>
    <row r="307" spans="1:4" x14ac:dyDescent="0.3">
      <c r="A307">
        <v>5.1585830000000001</v>
      </c>
      <c r="B307" t="s">
        <v>3</v>
      </c>
      <c r="C307">
        <v>-0.47242999999999569</v>
      </c>
      <c r="D307" t="s">
        <v>3</v>
      </c>
    </row>
    <row r="308" spans="1:4" x14ac:dyDescent="0.3">
      <c r="A308">
        <v>5.1276420000000016</v>
      </c>
      <c r="B308" t="s">
        <v>3</v>
      </c>
      <c r="C308">
        <v>-0.47032999999999703</v>
      </c>
      <c r="D308" t="s">
        <v>3</v>
      </c>
    </row>
    <row r="309" spans="1:4" x14ac:dyDescent="0.3">
      <c r="A309">
        <v>5.0651870000000017</v>
      </c>
      <c r="B309" t="s">
        <v>3</v>
      </c>
      <c r="C309">
        <v>-0.4696700000000007</v>
      </c>
      <c r="D309" t="s">
        <v>3</v>
      </c>
    </row>
    <row r="310" spans="1:4" x14ac:dyDescent="0.3">
      <c r="A310">
        <v>5.0651870000000017</v>
      </c>
      <c r="B310" t="s">
        <v>3</v>
      </c>
      <c r="C310">
        <v>-0.4696700000000007</v>
      </c>
      <c r="D310" t="s">
        <v>3</v>
      </c>
    </row>
    <row r="311" spans="1:4" x14ac:dyDescent="0.3">
      <c r="A311">
        <v>8.7065979999999961</v>
      </c>
      <c r="B311" t="s">
        <v>3</v>
      </c>
      <c r="C311">
        <v>-9.7770000000004131E-2</v>
      </c>
      <c r="D311" t="s">
        <v>3</v>
      </c>
    </row>
    <row r="312" spans="1:4" x14ac:dyDescent="0.3">
      <c r="A312">
        <v>8.0997529999999962</v>
      </c>
      <c r="B312" t="s">
        <v>3</v>
      </c>
      <c r="C312">
        <v>-6.4951000000000647E-2</v>
      </c>
      <c r="D312" t="s">
        <v>3</v>
      </c>
    </row>
    <row r="313" spans="1:4" x14ac:dyDescent="0.3">
      <c r="A313">
        <v>7.023653999999997</v>
      </c>
      <c r="B313" t="s">
        <v>3</v>
      </c>
      <c r="C313">
        <v>2.9079999999979123E-3</v>
      </c>
      <c r="D313" t="s">
        <v>3</v>
      </c>
    </row>
    <row r="314" spans="1:4" x14ac:dyDescent="0.3">
      <c r="A314">
        <v>6.7297189999999958</v>
      </c>
      <c r="B314" t="s">
        <v>3</v>
      </c>
      <c r="C314">
        <v>1.4245999999999981E-2</v>
      </c>
      <c r="D314" t="s">
        <v>3</v>
      </c>
    </row>
    <row r="315" spans="1:4" x14ac:dyDescent="0.3">
      <c r="A315">
        <v>6.5100319999999989</v>
      </c>
      <c r="B315" t="s">
        <v>3</v>
      </c>
      <c r="C315">
        <v>2.5404999999999234E-2</v>
      </c>
      <c r="D315" t="s">
        <v>3</v>
      </c>
    </row>
    <row r="316" spans="1:4" x14ac:dyDescent="0.3">
      <c r="A316">
        <v>6.2595879999999973</v>
      </c>
      <c r="B316" t="s">
        <v>3</v>
      </c>
      <c r="C316">
        <v>3.8663999999997145E-2</v>
      </c>
      <c r="D316" t="s">
        <v>3</v>
      </c>
    </row>
    <row r="317" spans="1:4" x14ac:dyDescent="0.3">
      <c r="A317">
        <v>6.0718359999999976</v>
      </c>
      <c r="B317" t="s">
        <v>3</v>
      </c>
      <c r="C317">
        <v>4.4181999999999277E-2</v>
      </c>
      <c r="D317" t="s">
        <v>3</v>
      </c>
    </row>
    <row r="318" spans="1:4" x14ac:dyDescent="0.3">
      <c r="A318">
        <v>6.0715649999999961</v>
      </c>
      <c r="B318" t="s">
        <v>3</v>
      </c>
      <c r="C318">
        <v>4.064099999999371E-2</v>
      </c>
      <c r="D318" t="s">
        <v>3</v>
      </c>
    </row>
    <row r="319" spans="1:4" x14ac:dyDescent="0.3">
      <c r="A319">
        <v>6.0401209999999992</v>
      </c>
      <c r="B319" t="s">
        <v>3</v>
      </c>
      <c r="C319">
        <v>3.9199999999993906E-2</v>
      </c>
      <c r="D319" t="s">
        <v>3</v>
      </c>
    </row>
    <row r="320" spans="1:4" x14ac:dyDescent="0.3">
      <c r="A320">
        <v>5.904802999999994</v>
      </c>
      <c r="B320" t="s">
        <v>3</v>
      </c>
      <c r="C320">
        <v>4.3578999999994039E-2</v>
      </c>
      <c r="D320" t="s">
        <v>3</v>
      </c>
    </row>
    <row r="321" spans="1:4" x14ac:dyDescent="0.3">
      <c r="A321">
        <v>5.6866369999999975</v>
      </c>
      <c r="B321" t="s">
        <v>3</v>
      </c>
      <c r="C321">
        <v>5.119699999999483E-2</v>
      </c>
      <c r="D321" t="s">
        <v>3</v>
      </c>
    </row>
    <row r="322" spans="1:4" x14ac:dyDescent="0.3">
      <c r="A322">
        <v>5.5312160000000006</v>
      </c>
      <c r="B322" t="s">
        <v>3</v>
      </c>
      <c r="C322">
        <v>5.8155999999996766E-2</v>
      </c>
      <c r="D322" t="s">
        <v>3</v>
      </c>
    </row>
    <row r="323" spans="1:4" x14ac:dyDescent="0.3">
      <c r="A323">
        <v>5.4069939999999974</v>
      </c>
      <c r="B323" t="s">
        <v>3</v>
      </c>
      <c r="C323">
        <v>6.3015999999997518E-2</v>
      </c>
      <c r="D323" t="s">
        <v>3</v>
      </c>
    </row>
    <row r="324" spans="1:4" x14ac:dyDescent="0.3">
      <c r="A324">
        <v>5.3138549999999967</v>
      </c>
      <c r="B324" t="s">
        <v>3</v>
      </c>
      <c r="C324">
        <v>6.5774999999995032E-2</v>
      </c>
      <c r="D324" t="s">
        <v>3</v>
      </c>
    </row>
    <row r="325" spans="1:4" x14ac:dyDescent="0.3">
      <c r="A325">
        <v>5.1898999999999944</v>
      </c>
      <c r="B325" t="s">
        <v>3</v>
      </c>
      <c r="C325">
        <v>7.0633999999998309E-2</v>
      </c>
      <c r="D325" t="s">
        <v>3</v>
      </c>
    </row>
    <row r="326" spans="1:4" x14ac:dyDescent="0.3">
      <c r="A326">
        <v>5.0660969999999992</v>
      </c>
      <c r="B326" t="s">
        <v>3</v>
      </c>
      <c r="C326">
        <v>7.5492999999994481E-2</v>
      </c>
      <c r="D326" t="s">
        <v>3</v>
      </c>
    </row>
    <row r="327" spans="1:4" x14ac:dyDescent="0.3">
      <c r="A327">
        <v>2.4840843333333353</v>
      </c>
      <c r="B327" t="s">
        <v>3</v>
      </c>
      <c r="C327">
        <v>-0.39655866666666384</v>
      </c>
      <c r="D327" t="s">
        <v>3</v>
      </c>
    </row>
    <row r="328" spans="1:4" x14ac:dyDescent="0.3">
      <c r="A328">
        <v>2.2727933333333397</v>
      </c>
      <c r="B328" t="s">
        <v>3</v>
      </c>
      <c r="C328">
        <v>-0.38185866666665902</v>
      </c>
      <c r="D328" t="s">
        <v>3</v>
      </c>
    </row>
    <row r="329" spans="1:4" x14ac:dyDescent="0.3">
      <c r="A329">
        <v>2.3930883333333384</v>
      </c>
      <c r="B329" t="s">
        <v>3</v>
      </c>
      <c r="C329">
        <v>-0.39379966666665922</v>
      </c>
      <c r="D329" t="s">
        <v>3</v>
      </c>
    </row>
    <row r="330" spans="1:4" x14ac:dyDescent="0.3">
      <c r="A330">
        <v>2.3629053333333374</v>
      </c>
      <c r="B330" t="s">
        <v>3</v>
      </c>
      <c r="C330">
        <v>-0.39169966666666056</v>
      </c>
      <c r="D330" t="s">
        <v>3</v>
      </c>
    </row>
    <row r="331" spans="1:4" x14ac:dyDescent="0.3">
      <c r="A331">
        <v>2.2724083333333382</v>
      </c>
      <c r="B331" t="s">
        <v>3</v>
      </c>
      <c r="C331">
        <v>-0.38539966666666459</v>
      </c>
      <c r="D331" t="s">
        <v>3</v>
      </c>
    </row>
    <row r="332" spans="1:4" x14ac:dyDescent="0.3">
      <c r="A332">
        <v>2.2720163333333403</v>
      </c>
      <c r="B332" t="s">
        <v>3</v>
      </c>
      <c r="C332">
        <v>-0.38894066666666305</v>
      </c>
      <c r="D332" t="s">
        <v>3</v>
      </c>
    </row>
    <row r="333" spans="1:4" x14ac:dyDescent="0.3">
      <c r="A333">
        <v>2.3323363333333376</v>
      </c>
      <c r="B333" t="s">
        <v>3</v>
      </c>
      <c r="C333">
        <v>-0.39314066666666037</v>
      </c>
      <c r="D333" t="s">
        <v>3</v>
      </c>
    </row>
    <row r="334" spans="1:4" x14ac:dyDescent="0.3">
      <c r="A334">
        <v>2.3926923333333363</v>
      </c>
      <c r="B334" t="s">
        <v>3</v>
      </c>
      <c r="C334">
        <v>-0.39734066666666479</v>
      </c>
      <c r="D334" t="s">
        <v>3</v>
      </c>
    </row>
    <row r="335" spans="1:4" x14ac:dyDescent="0.3">
      <c r="A335">
        <v>2.3922903333333352</v>
      </c>
      <c r="B335" t="s">
        <v>3</v>
      </c>
      <c r="C335">
        <v>-0.40088166666666325</v>
      </c>
      <c r="D335" t="s">
        <v>3</v>
      </c>
    </row>
    <row r="336" spans="1:4" x14ac:dyDescent="0.3">
      <c r="A336">
        <v>2.3621093333333363</v>
      </c>
      <c r="B336" t="s">
        <v>3</v>
      </c>
      <c r="C336">
        <v>-0.39878166666666459</v>
      </c>
      <c r="D336" t="s">
        <v>3</v>
      </c>
    </row>
    <row r="337" spans="1:4" x14ac:dyDescent="0.3">
      <c r="A337">
        <v>2.3319363333333385</v>
      </c>
      <c r="B337" t="s">
        <v>3</v>
      </c>
      <c r="C337">
        <v>-0.39668066666666135</v>
      </c>
      <c r="D337" t="s">
        <v>3</v>
      </c>
    </row>
    <row r="338" spans="1:4" x14ac:dyDescent="0.3">
      <c r="A338">
        <v>2.000229333333337</v>
      </c>
      <c r="B338" t="s">
        <v>3</v>
      </c>
      <c r="C338">
        <v>-0.37712166666666036</v>
      </c>
      <c r="D338" t="s">
        <v>3</v>
      </c>
    </row>
    <row r="339" spans="1:4" x14ac:dyDescent="0.3">
      <c r="A339">
        <v>2.150688333333342</v>
      </c>
      <c r="B339" t="s">
        <v>3</v>
      </c>
      <c r="C339">
        <v>-0.38762166666666076</v>
      </c>
      <c r="D339" t="s">
        <v>3</v>
      </c>
    </row>
    <row r="340" spans="1:4" x14ac:dyDescent="0.3">
      <c r="A340">
        <v>2.1502833333333413</v>
      </c>
      <c r="B340" t="s">
        <v>3</v>
      </c>
      <c r="C340">
        <v>-0.39116266666665922</v>
      </c>
      <c r="D340" t="s">
        <v>3</v>
      </c>
    </row>
    <row r="341" spans="1:4" x14ac:dyDescent="0.3">
      <c r="A341">
        <v>2.1201743333333383</v>
      </c>
      <c r="B341" t="s">
        <v>3</v>
      </c>
      <c r="C341">
        <v>-0.38906266666666056</v>
      </c>
      <c r="D341" t="s">
        <v>3</v>
      </c>
    </row>
    <row r="342" spans="1:4" x14ac:dyDescent="0.3">
      <c r="A342">
        <v>2.1201743333333383</v>
      </c>
      <c r="B342" t="s">
        <v>3</v>
      </c>
      <c r="C342">
        <v>-0.38906266666666056</v>
      </c>
      <c r="D342" t="s">
        <v>3</v>
      </c>
    </row>
    <row r="343" spans="1:4" x14ac:dyDescent="0.3">
      <c r="A343">
        <v>-1.7380489999999966</v>
      </c>
      <c r="B343" t="s">
        <v>3</v>
      </c>
      <c r="C343">
        <v>0.27395500000000084</v>
      </c>
      <c r="D343" t="s">
        <v>3</v>
      </c>
    </row>
    <row r="344" spans="1:4" x14ac:dyDescent="0.3">
      <c r="A344">
        <v>-1.796165000000002</v>
      </c>
      <c r="B344" t="s">
        <v>3</v>
      </c>
      <c r="C344">
        <v>0.27461499999999717</v>
      </c>
      <c r="D344" t="s">
        <v>3</v>
      </c>
    </row>
    <row r="345" spans="1:4" x14ac:dyDescent="0.3">
      <c r="A345">
        <v>-1.7384929999999983</v>
      </c>
      <c r="B345" t="s">
        <v>3</v>
      </c>
      <c r="C345">
        <v>0.27041499999999985</v>
      </c>
      <c r="D345" t="s">
        <v>3</v>
      </c>
    </row>
    <row r="346" spans="1:4" x14ac:dyDescent="0.3">
      <c r="A346">
        <v>-1.7096450000000019</v>
      </c>
      <c r="B346" t="s">
        <v>3</v>
      </c>
      <c r="C346">
        <v>0.26831500000000119</v>
      </c>
      <c r="D346" t="s">
        <v>3</v>
      </c>
    </row>
    <row r="347" spans="1:4" x14ac:dyDescent="0.3">
      <c r="A347">
        <v>-1.7096450000000019</v>
      </c>
      <c r="B347" t="s">
        <v>3</v>
      </c>
      <c r="C347">
        <v>0.26831500000000119</v>
      </c>
      <c r="D347" t="s">
        <v>3</v>
      </c>
    </row>
    <row r="348" spans="1:4" x14ac:dyDescent="0.3">
      <c r="A348">
        <v>-1.7673330000000007</v>
      </c>
      <c r="B348" t="s">
        <v>3</v>
      </c>
      <c r="C348">
        <v>0.27251499999999851</v>
      </c>
      <c r="D348" t="s">
        <v>3</v>
      </c>
    </row>
    <row r="349" spans="1:4" x14ac:dyDescent="0.3">
      <c r="A349">
        <v>-1.8254360000000034</v>
      </c>
      <c r="B349" t="s">
        <v>3</v>
      </c>
      <c r="C349">
        <v>0.27317399999999736</v>
      </c>
      <c r="D349" t="s">
        <v>3</v>
      </c>
    </row>
    <row r="350" spans="1:4" x14ac:dyDescent="0.3">
      <c r="A350">
        <v>-1.7966130000000007</v>
      </c>
      <c r="B350" t="s">
        <v>3</v>
      </c>
      <c r="C350">
        <v>0.2710739999999987</v>
      </c>
      <c r="D350" t="s">
        <v>3</v>
      </c>
    </row>
    <row r="351" spans="1:4" x14ac:dyDescent="0.3">
      <c r="A351">
        <v>-1.7966130000000007</v>
      </c>
      <c r="B351" t="s">
        <v>3</v>
      </c>
      <c r="C351">
        <v>0.2710739999999987</v>
      </c>
      <c r="D351" t="s">
        <v>3</v>
      </c>
    </row>
    <row r="352" spans="1:4" x14ac:dyDescent="0.3">
      <c r="A352">
        <v>-1.797068000000003</v>
      </c>
      <c r="B352" t="s">
        <v>3</v>
      </c>
      <c r="C352">
        <v>0.26753300000000024</v>
      </c>
      <c r="D352" t="s">
        <v>3</v>
      </c>
    </row>
    <row r="353" spans="1:4" x14ac:dyDescent="0.3">
      <c r="A353">
        <v>-1.7682379999999966</v>
      </c>
      <c r="B353" t="s">
        <v>3</v>
      </c>
      <c r="C353">
        <v>0.26543300000000158</v>
      </c>
      <c r="D353" t="s">
        <v>3</v>
      </c>
    </row>
    <row r="354" spans="1:4" x14ac:dyDescent="0.3">
      <c r="A354">
        <v>-1.7682379999999966</v>
      </c>
      <c r="B354" t="s">
        <v>3</v>
      </c>
      <c r="C354">
        <v>0.26543300000000158</v>
      </c>
      <c r="D354" t="s">
        <v>3</v>
      </c>
    </row>
    <row r="355" spans="1:4" x14ac:dyDescent="0.3">
      <c r="A355">
        <v>-1.7682379999999966</v>
      </c>
      <c r="B355" t="s">
        <v>3</v>
      </c>
      <c r="C355">
        <v>0.26543300000000158</v>
      </c>
      <c r="D355" t="s">
        <v>3</v>
      </c>
    </row>
    <row r="356" spans="1:4" x14ac:dyDescent="0.3">
      <c r="A356">
        <v>-1.7682379999999966</v>
      </c>
      <c r="B356" t="s">
        <v>3</v>
      </c>
      <c r="C356">
        <v>0.26543300000000158</v>
      </c>
      <c r="D356" t="s">
        <v>3</v>
      </c>
    </row>
    <row r="357" spans="1:4" x14ac:dyDescent="0.3">
      <c r="A357">
        <v>-1.7784639999999996</v>
      </c>
      <c r="B357" t="s">
        <v>3</v>
      </c>
      <c r="C357">
        <v>0.26141199999999998</v>
      </c>
      <c r="D357" t="s">
        <v>3</v>
      </c>
    </row>
    <row r="358" spans="1:4" x14ac:dyDescent="0.3">
      <c r="A358">
        <v>-1.7784639999999996</v>
      </c>
      <c r="B358" t="s">
        <v>3</v>
      </c>
      <c r="C358">
        <v>0.26141199999999998</v>
      </c>
      <c r="D358" t="s">
        <v>3</v>
      </c>
    </row>
    <row r="359" spans="1:4" x14ac:dyDescent="0.3">
      <c r="A359">
        <v>-1.9470939999999999</v>
      </c>
      <c r="B359" t="s">
        <v>3</v>
      </c>
      <c r="C359">
        <v>0.19502500000000111</v>
      </c>
      <c r="D359" t="s">
        <v>3</v>
      </c>
    </row>
    <row r="360" spans="1:4" x14ac:dyDescent="0.3">
      <c r="A360">
        <v>-2.0334310000000002</v>
      </c>
      <c r="B360" t="s">
        <v>3</v>
      </c>
      <c r="C360">
        <v>0.2013250000000042</v>
      </c>
      <c r="D360" t="s">
        <v>3</v>
      </c>
    </row>
    <row r="361" spans="1:4" x14ac:dyDescent="0.3">
      <c r="A361">
        <v>-2.0334310000000002</v>
      </c>
      <c r="B361" t="s">
        <v>3</v>
      </c>
      <c r="C361">
        <v>0.2013250000000042</v>
      </c>
      <c r="D361" t="s">
        <v>3</v>
      </c>
    </row>
    <row r="362" spans="1:4" x14ac:dyDescent="0.3">
      <c r="A362">
        <v>-2.0334310000000002</v>
      </c>
      <c r="B362" t="s">
        <v>3</v>
      </c>
      <c r="C362">
        <v>0.2013250000000042</v>
      </c>
      <c r="D362" t="s">
        <v>3</v>
      </c>
    </row>
    <row r="363" spans="1:4" x14ac:dyDescent="0.3">
      <c r="A363">
        <v>-2.1011999999999986</v>
      </c>
      <c r="B363" t="s">
        <v>3</v>
      </c>
      <c r="C363">
        <v>0.20150399999999991</v>
      </c>
      <c r="D363" t="s">
        <v>3</v>
      </c>
    </row>
    <row r="364" spans="1:4" x14ac:dyDescent="0.3">
      <c r="A364">
        <v>-2.1011999999999986</v>
      </c>
      <c r="B364" t="s">
        <v>3</v>
      </c>
      <c r="C364">
        <v>0.20150399999999991</v>
      </c>
      <c r="D364" t="s">
        <v>3</v>
      </c>
    </row>
    <row r="365" spans="1:4" x14ac:dyDescent="0.3">
      <c r="A365">
        <v>-2.1011999999999986</v>
      </c>
      <c r="B365" t="s">
        <v>3</v>
      </c>
      <c r="C365">
        <v>0.20150399999999991</v>
      </c>
      <c r="D365" t="s">
        <v>3</v>
      </c>
    </row>
    <row r="366" spans="1:4" x14ac:dyDescent="0.3">
      <c r="A366">
        <v>-2.0724489999999989</v>
      </c>
      <c r="B366" t="s">
        <v>3</v>
      </c>
      <c r="C366">
        <v>0.19940400000000125</v>
      </c>
      <c r="D366" t="s">
        <v>3</v>
      </c>
    </row>
    <row r="367" spans="1:4" x14ac:dyDescent="0.3">
      <c r="A367">
        <v>-2.0724489999999989</v>
      </c>
      <c r="B367" t="s">
        <v>3</v>
      </c>
      <c r="C367">
        <v>0.19940400000000125</v>
      </c>
      <c r="D367" t="s">
        <v>3</v>
      </c>
    </row>
    <row r="368" spans="1:4" x14ac:dyDescent="0.3">
      <c r="A368">
        <v>-2.1011999999999986</v>
      </c>
      <c r="B368" t="s">
        <v>3</v>
      </c>
      <c r="C368">
        <v>0.20150399999999991</v>
      </c>
      <c r="D368" t="s">
        <v>3</v>
      </c>
    </row>
    <row r="369" spans="1:4" x14ac:dyDescent="0.3">
      <c r="A369">
        <v>-2.1011999999999986</v>
      </c>
      <c r="B369" t="s">
        <v>3</v>
      </c>
      <c r="C369">
        <v>0.20150399999999991</v>
      </c>
      <c r="D369" t="s">
        <v>3</v>
      </c>
    </row>
    <row r="370" spans="1:4" x14ac:dyDescent="0.3">
      <c r="A370">
        <v>-2.1304499999999962</v>
      </c>
      <c r="B370" t="s">
        <v>3</v>
      </c>
      <c r="C370">
        <v>0.2000630000000001</v>
      </c>
      <c r="D370" t="s">
        <v>3</v>
      </c>
    </row>
    <row r="371" spans="1:4" x14ac:dyDescent="0.3">
      <c r="A371">
        <v>-2.1591839999999962</v>
      </c>
      <c r="B371" t="s">
        <v>3</v>
      </c>
      <c r="C371">
        <v>0.20216300000000587</v>
      </c>
      <c r="D371" t="s">
        <v>3</v>
      </c>
    </row>
    <row r="372" spans="1:4" x14ac:dyDescent="0.3">
      <c r="A372">
        <v>-2.1591839999999962</v>
      </c>
      <c r="B372" t="s">
        <v>3</v>
      </c>
      <c r="C372">
        <v>0.20216300000000587</v>
      </c>
      <c r="D372" t="s">
        <v>3</v>
      </c>
    </row>
    <row r="373" spans="1:4" x14ac:dyDescent="0.3">
      <c r="A373">
        <v>-2.1591839999999962</v>
      </c>
      <c r="B373" t="s">
        <v>3</v>
      </c>
      <c r="C373">
        <v>0.20216300000000587</v>
      </c>
      <c r="D373" t="s">
        <v>3</v>
      </c>
    </row>
    <row r="374" spans="1:4" x14ac:dyDescent="0.3">
      <c r="A374">
        <v>-2.1304499999999962</v>
      </c>
      <c r="B374" t="s">
        <v>3</v>
      </c>
      <c r="C374">
        <v>0.2000630000000001</v>
      </c>
      <c r="D374" t="s">
        <v>3</v>
      </c>
    </row>
    <row r="375" spans="1:4" x14ac:dyDescent="0.3">
      <c r="A375">
        <v>-1.0856670000000008</v>
      </c>
      <c r="B375" t="s">
        <v>3</v>
      </c>
      <c r="C375">
        <v>4.0222999999997455E-2</v>
      </c>
      <c r="D375" t="s">
        <v>3</v>
      </c>
    </row>
    <row r="376" spans="1:4" x14ac:dyDescent="0.3">
      <c r="A376">
        <v>-1.2607140000000001</v>
      </c>
      <c r="B376" t="s">
        <v>3</v>
      </c>
      <c r="C376">
        <v>4.928199999999805E-2</v>
      </c>
      <c r="D376" t="s">
        <v>3</v>
      </c>
    </row>
    <row r="377" spans="1:4" x14ac:dyDescent="0.3">
      <c r="A377">
        <v>-1.4063860000000048</v>
      </c>
      <c r="B377" t="s">
        <v>3</v>
      </c>
      <c r="C377">
        <v>5.6240999999999985E-2</v>
      </c>
      <c r="D377" t="s">
        <v>3</v>
      </c>
    </row>
    <row r="378" spans="1:4" x14ac:dyDescent="0.3">
      <c r="A378">
        <v>-1.4645310000000009</v>
      </c>
      <c r="B378" t="s">
        <v>3</v>
      </c>
      <c r="C378">
        <v>6.0440999999997302E-2</v>
      </c>
      <c r="D378" t="s">
        <v>3</v>
      </c>
    </row>
    <row r="379" spans="1:4" x14ac:dyDescent="0.3">
      <c r="A379">
        <v>-1.5518520000000038</v>
      </c>
      <c r="B379" t="s">
        <v>3</v>
      </c>
      <c r="C379">
        <v>6.3200000000001921E-2</v>
      </c>
      <c r="D379" t="s">
        <v>3</v>
      </c>
    </row>
    <row r="380" spans="1:4" x14ac:dyDescent="0.3">
      <c r="A380">
        <v>-1.6389320000000041</v>
      </c>
      <c r="B380" t="s">
        <v>3</v>
      </c>
      <c r="C380">
        <v>6.9499999999997897E-2</v>
      </c>
      <c r="D380" t="s">
        <v>3</v>
      </c>
    </row>
    <row r="381" spans="1:4" x14ac:dyDescent="0.3">
      <c r="A381">
        <v>-1.7261039999999994</v>
      </c>
      <c r="B381" t="s">
        <v>3</v>
      </c>
      <c r="C381">
        <v>7.2259999999999991E-2</v>
      </c>
      <c r="D381" t="s">
        <v>3</v>
      </c>
    </row>
    <row r="382" spans="1:4" x14ac:dyDescent="0.3">
      <c r="A382">
        <v>-1.8130360000000039</v>
      </c>
      <c r="B382" t="s">
        <v>3</v>
      </c>
      <c r="C382">
        <v>7.8559999999995966E-2</v>
      </c>
      <c r="D382" t="s">
        <v>3</v>
      </c>
    </row>
    <row r="383" spans="1:4" x14ac:dyDescent="0.3">
      <c r="A383">
        <v>-1.8711160000000007</v>
      </c>
      <c r="B383" t="s">
        <v>3</v>
      </c>
      <c r="C383">
        <v>7.9219000000001927E-2</v>
      </c>
      <c r="D383" t="s">
        <v>3</v>
      </c>
    </row>
    <row r="384" spans="1:4" x14ac:dyDescent="0.3">
      <c r="A384">
        <v>-1.8421640000000039</v>
      </c>
      <c r="B384" t="s">
        <v>3</v>
      </c>
      <c r="C384">
        <v>7.7118999999996163E-2</v>
      </c>
      <c r="D384" t="s">
        <v>3</v>
      </c>
    </row>
    <row r="385" spans="1:4" x14ac:dyDescent="0.3">
      <c r="A385">
        <v>-1.9291660000000022</v>
      </c>
      <c r="B385" t="s">
        <v>3</v>
      </c>
      <c r="C385">
        <v>7.9878000000000782E-2</v>
      </c>
      <c r="D385" t="s">
        <v>3</v>
      </c>
    </row>
    <row r="386" spans="1:4" x14ac:dyDescent="0.3">
      <c r="A386">
        <v>-1.9291660000000022</v>
      </c>
      <c r="B386" t="s">
        <v>3</v>
      </c>
      <c r="C386">
        <v>7.9878000000000782E-2</v>
      </c>
      <c r="D386" t="s">
        <v>3</v>
      </c>
    </row>
    <row r="387" spans="1:4" x14ac:dyDescent="0.3">
      <c r="A387">
        <v>-1.996883000000004</v>
      </c>
      <c r="B387" t="s">
        <v>3</v>
      </c>
      <c r="C387">
        <v>8.0056999999996492E-2</v>
      </c>
      <c r="D387" t="s">
        <v>3</v>
      </c>
    </row>
    <row r="388" spans="1:4" x14ac:dyDescent="0.3">
      <c r="A388">
        <v>-2.0837590000000006</v>
      </c>
      <c r="B388" t="s">
        <v>3</v>
      </c>
      <c r="C388">
        <v>8.2816000000001111E-2</v>
      </c>
      <c r="D388" t="s">
        <v>3</v>
      </c>
    </row>
    <row r="389" spans="1:4" x14ac:dyDescent="0.3">
      <c r="A389">
        <v>-2.1126410000000035</v>
      </c>
      <c r="B389" t="s">
        <v>3</v>
      </c>
      <c r="C389">
        <v>8.4915999999999769E-2</v>
      </c>
      <c r="D389" t="s">
        <v>3</v>
      </c>
    </row>
    <row r="390" spans="1:4" x14ac:dyDescent="0.3">
      <c r="A390">
        <v>-2.0837590000000006</v>
      </c>
      <c r="B390" t="s">
        <v>3</v>
      </c>
      <c r="C390">
        <v>8.2816000000001111E-2</v>
      </c>
      <c r="D390" t="s">
        <v>3</v>
      </c>
    </row>
    <row r="391" spans="1:4" x14ac:dyDescent="0.3">
      <c r="A391">
        <v>-3.6634280000000032</v>
      </c>
      <c r="B391" t="s">
        <v>3</v>
      </c>
      <c r="C391">
        <v>-0.25430400000000475</v>
      </c>
      <c r="D391" t="s">
        <v>3</v>
      </c>
    </row>
    <row r="392" spans="1:4" x14ac:dyDescent="0.3">
      <c r="A392">
        <v>-3.6916910000000058</v>
      </c>
      <c r="B392" t="s">
        <v>3</v>
      </c>
      <c r="C392">
        <v>-0.24866300000000052</v>
      </c>
      <c r="D392" t="s">
        <v>3</v>
      </c>
    </row>
    <row r="393" spans="1:4" x14ac:dyDescent="0.3">
      <c r="A393">
        <v>-3.7202090000000041</v>
      </c>
      <c r="B393" t="s">
        <v>3</v>
      </c>
      <c r="C393">
        <v>-0.24656300000000186</v>
      </c>
      <c r="D393" t="s">
        <v>3</v>
      </c>
    </row>
    <row r="394" spans="1:4" x14ac:dyDescent="0.3">
      <c r="A394">
        <v>-3.6916910000000058</v>
      </c>
      <c r="B394" t="s">
        <v>3</v>
      </c>
      <c r="C394">
        <v>-0.24866300000000052</v>
      </c>
      <c r="D394" t="s">
        <v>3</v>
      </c>
    </row>
    <row r="395" spans="1:4" x14ac:dyDescent="0.3">
      <c r="A395">
        <v>-3.7202090000000041</v>
      </c>
      <c r="B395" t="s">
        <v>3</v>
      </c>
      <c r="C395">
        <v>-0.24656300000000186</v>
      </c>
      <c r="D395" t="s">
        <v>3</v>
      </c>
    </row>
    <row r="396" spans="1:4" x14ac:dyDescent="0.3">
      <c r="A396">
        <v>-3.7487200000000058</v>
      </c>
      <c r="B396" t="s">
        <v>3</v>
      </c>
      <c r="C396">
        <v>-0.24446300000000321</v>
      </c>
      <c r="D396" t="s">
        <v>3</v>
      </c>
    </row>
    <row r="397" spans="1:4" x14ac:dyDescent="0.3">
      <c r="A397">
        <v>-3.7772220000000019</v>
      </c>
      <c r="B397" t="s">
        <v>3</v>
      </c>
      <c r="C397">
        <v>-0.24236300000000455</v>
      </c>
      <c r="D397" t="s">
        <v>3</v>
      </c>
    </row>
    <row r="398" spans="1:4" x14ac:dyDescent="0.3">
      <c r="A398">
        <v>-3.8057170000000013</v>
      </c>
      <c r="B398" t="s">
        <v>3</v>
      </c>
      <c r="C398">
        <v>-0.24026300000000589</v>
      </c>
      <c r="D398" t="s">
        <v>3</v>
      </c>
    </row>
    <row r="399" spans="1:4" x14ac:dyDescent="0.3">
      <c r="A399">
        <v>-3.7487200000000058</v>
      </c>
      <c r="B399" t="s">
        <v>3</v>
      </c>
      <c r="C399">
        <v>-0.24446300000000321</v>
      </c>
      <c r="D399" t="s">
        <v>3</v>
      </c>
    </row>
    <row r="400" spans="1:4" x14ac:dyDescent="0.3">
      <c r="A400">
        <v>-3.7774820000000062</v>
      </c>
      <c r="B400" t="s">
        <v>3</v>
      </c>
      <c r="C400">
        <v>-0.24590400000000301</v>
      </c>
      <c r="D400" t="s">
        <v>3</v>
      </c>
    </row>
    <row r="401" spans="1:4" x14ac:dyDescent="0.3">
      <c r="A401">
        <v>-3.7489800000000031</v>
      </c>
      <c r="B401" t="s">
        <v>3</v>
      </c>
      <c r="C401">
        <v>-0.24800400000000167</v>
      </c>
      <c r="D401" t="s">
        <v>3</v>
      </c>
    </row>
    <row r="402" spans="1:4" x14ac:dyDescent="0.3">
      <c r="A402">
        <v>-3.7204700000000059</v>
      </c>
      <c r="B402" t="s">
        <v>3</v>
      </c>
      <c r="C402">
        <v>-0.25010400000000033</v>
      </c>
      <c r="D402" t="s">
        <v>3</v>
      </c>
    </row>
    <row r="403" spans="1:4" x14ac:dyDescent="0.3">
      <c r="A403">
        <v>-3.7489800000000031</v>
      </c>
      <c r="B403" t="s">
        <v>3</v>
      </c>
      <c r="C403">
        <v>-0.24800400000000167</v>
      </c>
      <c r="D403" t="s">
        <v>3</v>
      </c>
    </row>
    <row r="404" spans="1:4" x14ac:dyDescent="0.3">
      <c r="A404">
        <v>-3.7204700000000059</v>
      </c>
      <c r="B404" t="s">
        <v>3</v>
      </c>
      <c r="C404">
        <v>-0.25010400000000033</v>
      </c>
      <c r="D404" t="s">
        <v>3</v>
      </c>
    </row>
    <row r="405" spans="1:4" x14ac:dyDescent="0.3">
      <c r="A405">
        <v>-3.7774820000000062</v>
      </c>
      <c r="B405" t="s">
        <v>3</v>
      </c>
      <c r="C405">
        <v>-0.24590400000000301</v>
      </c>
      <c r="D405" t="s">
        <v>3</v>
      </c>
    </row>
    <row r="406" spans="1:4" x14ac:dyDescent="0.3">
      <c r="A406">
        <v>-3.8059750000000037</v>
      </c>
      <c r="B406" t="s">
        <v>3</v>
      </c>
      <c r="C406">
        <v>-0.24380400000000435</v>
      </c>
      <c r="D406" t="s">
        <v>3</v>
      </c>
    </row>
    <row r="407" spans="1:4" x14ac:dyDescent="0.3">
      <c r="A407">
        <v>0.89289300000000082</v>
      </c>
      <c r="B407" t="s">
        <v>3</v>
      </c>
      <c r="C407">
        <v>3.8099999999730016E-4</v>
      </c>
      <c r="D407" t="s">
        <v>3</v>
      </c>
    </row>
    <row r="408" spans="1:4" x14ac:dyDescent="0.3">
      <c r="A408">
        <v>0.92251600000000167</v>
      </c>
      <c r="B408" t="s">
        <v>3</v>
      </c>
      <c r="C408">
        <v>-1.7190000000013583E-3</v>
      </c>
      <c r="D408" t="s">
        <v>3</v>
      </c>
    </row>
    <row r="409" spans="1:4" x14ac:dyDescent="0.3">
      <c r="A409">
        <v>0.95214899999999858</v>
      </c>
      <c r="B409" t="s">
        <v>3</v>
      </c>
      <c r="C409">
        <v>-3.8190000000000168E-3</v>
      </c>
      <c r="D409" t="s">
        <v>3</v>
      </c>
    </row>
    <row r="410" spans="1:4" x14ac:dyDescent="0.3">
      <c r="A410">
        <v>1.0114379999999983</v>
      </c>
      <c r="B410" t="s">
        <v>3</v>
      </c>
      <c r="C410">
        <v>-8.0190000000044392E-3</v>
      </c>
      <c r="D410" t="s">
        <v>3</v>
      </c>
    </row>
    <row r="411" spans="1:4" x14ac:dyDescent="0.3">
      <c r="A411">
        <v>0.86277499999999918</v>
      </c>
      <c r="B411" t="s">
        <v>3</v>
      </c>
      <c r="C411">
        <v>-1.0600000000025034E-3</v>
      </c>
      <c r="D411" t="s">
        <v>3</v>
      </c>
    </row>
    <row r="412" spans="1:4" x14ac:dyDescent="0.3">
      <c r="A412">
        <v>0.95214899999999858</v>
      </c>
      <c r="B412" t="s">
        <v>3</v>
      </c>
      <c r="C412">
        <v>-3.8190000000000168E-3</v>
      </c>
      <c r="D412" t="s">
        <v>3</v>
      </c>
    </row>
    <row r="413" spans="1:4" x14ac:dyDescent="0.3">
      <c r="A413">
        <v>0.86277499999999918</v>
      </c>
      <c r="B413" t="s">
        <v>3</v>
      </c>
      <c r="C413">
        <v>-1.0600000000025034E-3</v>
      </c>
      <c r="D413" t="s">
        <v>3</v>
      </c>
    </row>
    <row r="414" spans="1:4" x14ac:dyDescent="0.3">
      <c r="A414">
        <v>0.83316999999999553</v>
      </c>
      <c r="B414" t="s">
        <v>3</v>
      </c>
      <c r="C414">
        <v>1.0399999999961551E-3</v>
      </c>
      <c r="D414" t="s">
        <v>3</v>
      </c>
    </row>
    <row r="415" spans="1:4" x14ac:dyDescent="0.3">
      <c r="A415">
        <v>0.80357199999999551</v>
      </c>
      <c r="B415" t="s">
        <v>3</v>
      </c>
      <c r="C415">
        <v>3.140000000001919E-3</v>
      </c>
      <c r="D415" t="s">
        <v>3</v>
      </c>
    </row>
    <row r="416" spans="1:4" x14ac:dyDescent="0.3">
      <c r="A416">
        <v>0.83316999999999553</v>
      </c>
      <c r="B416" t="s">
        <v>3</v>
      </c>
      <c r="C416">
        <v>1.0399999999961551E-3</v>
      </c>
      <c r="D416" t="s">
        <v>3</v>
      </c>
    </row>
    <row r="417" spans="1:4" x14ac:dyDescent="0.3">
      <c r="A417">
        <v>0.83316999999999553</v>
      </c>
      <c r="B417" t="s">
        <v>3</v>
      </c>
      <c r="C417">
        <v>1.0399999999961551E-3</v>
      </c>
      <c r="D417" t="s">
        <v>3</v>
      </c>
    </row>
    <row r="418" spans="1:4" x14ac:dyDescent="0.3">
      <c r="A418">
        <v>0.80357199999999551</v>
      </c>
      <c r="B418" t="s">
        <v>3</v>
      </c>
      <c r="C418">
        <v>3.140000000001919E-3</v>
      </c>
      <c r="D418" t="s">
        <v>3</v>
      </c>
    </row>
    <row r="419" spans="1:4" x14ac:dyDescent="0.3">
      <c r="A419">
        <v>0.74440399999999585</v>
      </c>
      <c r="B419" t="s">
        <v>3</v>
      </c>
      <c r="C419">
        <v>7.339999999999236E-3</v>
      </c>
      <c r="D419" t="s">
        <v>3</v>
      </c>
    </row>
    <row r="420" spans="1:4" x14ac:dyDescent="0.3">
      <c r="A420">
        <v>0.65571399999999613</v>
      </c>
      <c r="B420" t="s">
        <v>3</v>
      </c>
      <c r="C420">
        <v>1.3639999999995212E-2</v>
      </c>
      <c r="D420" t="s">
        <v>3</v>
      </c>
    </row>
    <row r="421" spans="1:4" x14ac:dyDescent="0.3">
      <c r="A421">
        <v>0.68526899999999813</v>
      </c>
      <c r="B421" t="s">
        <v>3</v>
      </c>
      <c r="C421">
        <v>1.1539999999996553E-2</v>
      </c>
      <c r="D421" t="s">
        <v>3</v>
      </c>
    </row>
    <row r="422" spans="1:4" x14ac:dyDescent="0.3">
      <c r="A422">
        <v>0.65571399999999613</v>
      </c>
      <c r="B422" t="s">
        <v>3</v>
      </c>
      <c r="C422">
        <v>1.3639999999995212E-2</v>
      </c>
      <c r="D422" t="s">
        <v>3</v>
      </c>
    </row>
    <row r="423" spans="1:4" x14ac:dyDescent="0.3">
      <c r="A423">
        <v>0.86537799999999976</v>
      </c>
      <c r="B423" t="s">
        <v>3</v>
      </c>
      <c r="C423">
        <v>-0.44864499999999907</v>
      </c>
      <c r="D423" t="s">
        <v>3</v>
      </c>
    </row>
    <row r="424" spans="1:4" x14ac:dyDescent="0.3">
      <c r="A424">
        <v>0.74656399999999934</v>
      </c>
      <c r="B424" t="s">
        <v>3</v>
      </c>
      <c r="C424">
        <v>-0.44024399999999986</v>
      </c>
      <c r="D424" t="s">
        <v>3</v>
      </c>
    </row>
    <row r="425" spans="1:4" x14ac:dyDescent="0.3">
      <c r="A425">
        <v>0.71688199999999824</v>
      </c>
      <c r="B425" t="s">
        <v>3</v>
      </c>
      <c r="C425">
        <v>-0.43814499999999867</v>
      </c>
      <c r="D425" t="s">
        <v>3</v>
      </c>
    </row>
    <row r="426" spans="1:4" x14ac:dyDescent="0.3">
      <c r="A426">
        <v>0.9248359999999991</v>
      </c>
      <c r="B426" t="s">
        <v>3</v>
      </c>
      <c r="C426">
        <v>-0.45284399999999891</v>
      </c>
      <c r="D426" t="s">
        <v>3</v>
      </c>
    </row>
    <row r="427" spans="1:4" x14ac:dyDescent="0.3">
      <c r="A427">
        <v>0.68720799999999826</v>
      </c>
      <c r="B427" t="s">
        <v>3</v>
      </c>
      <c r="C427">
        <v>-0.43604500000000002</v>
      </c>
      <c r="D427" t="s">
        <v>3</v>
      </c>
    </row>
    <row r="428" spans="1:4" x14ac:dyDescent="0.3">
      <c r="A428">
        <v>0.45012599999999736</v>
      </c>
      <c r="B428" t="s">
        <v>3</v>
      </c>
      <c r="C428">
        <v>-0.41924399999999906</v>
      </c>
      <c r="D428" t="s">
        <v>3</v>
      </c>
    </row>
    <row r="429" spans="1:4" x14ac:dyDescent="0.3">
      <c r="A429">
        <v>0.62788700000000119</v>
      </c>
      <c r="B429" t="s">
        <v>3</v>
      </c>
      <c r="C429">
        <v>-0.43184399999999812</v>
      </c>
      <c r="D429" t="s">
        <v>3</v>
      </c>
    </row>
    <row r="430" spans="1:4" x14ac:dyDescent="0.3">
      <c r="A430">
        <v>0.65754299999999688</v>
      </c>
      <c r="B430" t="s">
        <v>3</v>
      </c>
      <c r="C430">
        <v>-0.43394399999999678</v>
      </c>
      <c r="D430" t="s">
        <v>3</v>
      </c>
    </row>
    <row r="431" spans="1:4" x14ac:dyDescent="0.3">
      <c r="A431">
        <v>0.62788700000000119</v>
      </c>
      <c r="B431" t="s">
        <v>3</v>
      </c>
      <c r="C431">
        <v>-0.43184399999999812</v>
      </c>
      <c r="D431" t="s">
        <v>3</v>
      </c>
    </row>
    <row r="432" spans="1:4" x14ac:dyDescent="0.3">
      <c r="A432">
        <v>0.42052900000000193</v>
      </c>
      <c r="B432" t="s">
        <v>3</v>
      </c>
      <c r="C432">
        <v>-0.4171440000000004</v>
      </c>
      <c r="D432" t="s">
        <v>3</v>
      </c>
    </row>
    <row r="433" spans="1:4" x14ac:dyDescent="0.3">
      <c r="A433">
        <v>0.36135999999999768</v>
      </c>
      <c r="B433" t="s">
        <v>3</v>
      </c>
      <c r="C433">
        <v>-0.41294500000000056</v>
      </c>
      <c r="D433" t="s">
        <v>3</v>
      </c>
    </row>
    <row r="434" spans="1:4" x14ac:dyDescent="0.3">
      <c r="A434">
        <v>0.39094099999999798</v>
      </c>
      <c r="B434" t="s">
        <v>3</v>
      </c>
      <c r="C434">
        <v>-0.41504499999999922</v>
      </c>
      <c r="D434" t="s">
        <v>3</v>
      </c>
    </row>
    <row r="435" spans="1:4" x14ac:dyDescent="0.3">
      <c r="A435">
        <v>0.33178900000000056</v>
      </c>
      <c r="B435" t="s">
        <v>3</v>
      </c>
      <c r="C435">
        <v>-0.41084399999999732</v>
      </c>
      <c r="D435" t="s">
        <v>3</v>
      </c>
    </row>
    <row r="436" spans="1:4" x14ac:dyDescent="0.3">
      <c r="A436">
        <v>0.30222599999999744</v>
      </c>
      <c r="B436" t="s">
        <v>3</v>
      </c>
      <c r="C436">
        <v>-0.40874399999999866</v>
      </c>
      <c r="D436" t="s">
        <v>3</v>
      </c>
    </row>
    <row r="437" spans="1:4" x14ac:dyDescent="0.3">
      <c r="A437">
        <v>0.30275400000000019</v>
      </c>
      <c r="B437" t="s">
        <v>3</v>
      </c>
      <c r="C437">
        <v>-0.40520399999999768</v>
      </c>
      <c r="D437" t="s">
        <v>3</v>
      </c>
    </row>
    <row r="438" spans="1:4" x14ac:dyDescent="0.3">
      <c r="A438">
        <v>0.33231899999999825</v>
      </c>
      <c r="B438" t="s">
        <v>3</v>
      </c>
      <c r="C438">
        <v>-0.40730400000000344</v>
      </c>
      <c r="D43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Sets</vt:lpstr>
      <vt:lpstr>Sheet3</vt:lpstr>
      <vt:lpstr>Sheet1</vt:lpstr>
      <vt:lpstr>Cal Sets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2017-07-29T09:49:58Z</dcterms:created>
  <dcterms:modified xsi:type="dcterms:W3CDTF">2017-08-16T09:10:32Z</dcterms:modified>
</cp:coreProperties>
</file>