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uno\Documents\Faculdade\Modelagem de software\Sistema de licitação\"/>
    </mc:Choice>
  </mc:AlternateContent>
  <xr:revisionPtr revIDLastSave="0" documentId="13_ncr:1_{0C7AABF0-B74F-4428-B6C6-69FDE2D770A5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Sprint 10" sheetId="11" r:id="rId1"/>
    <sheet name="Sprint 9" sheetId="10" r:id="rId2"/>
    <sheet name="Sprint 8" sheetId="9" r:id="rId3"/>
    <sheet name="Sprint 7" sheetId="8" r:id="rId4"/>
    <sheet name="Sprint 6" sheetId="7" r:id="rId5"/>
    <sheet name="Sprint 5" sheetId="6" r:id="rId6"/>
    <sheet name="Sprint 4" sheetId="3" r:id="rId7"/>
    <sheet name="Sprint 3" sheetId="5" r:id="rId8"/>
    <sheet name="Sprint 2" sheetId="2" r:id="rId9"/>
    <sheet name="Sprint 1" sheetId="1" r:id="rId10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1" l="1"/>
  <c r="Q6" i="11"/>
  <c r="Q7" i="11"/>
  <c r="Q8" i="11"/>
  <c r="Q10" i="11"/>
  <c r="Q11" i="11"/>
  <c r="Q12" i="11"/>
  <c r="Q13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Q5" i="10"/>
  <c r="Q6" i="10"/>
  <c r="Q7" i="10"/>
  <c r="Q8" i="10"/>
  <c r="Q10" i="10"/>
  <c r="Q11" i="10"/>
  <c r="Q12" i="10"/>
  <c r="Q13" i="10"/>
  <c r="Q15" i="10"/>
  <c r="Q16" i="10"/>
  <c r="Q17" i="10"/>
  <c r="Q18" i="10"/>
  <c r="Q20" i="10"/>
  <c r="Q21" i="10"/>
  <c r="Q22" i="10"/>
  <c r="Q23" i="10"/>
  <c r="Q25" i="10"/>
  <c r="Q26" i="10"/>
  <c r="Q27" i="10"/>
  <c r="Q28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Q5" i="9"/>
  <c r="Q6" i="9"/>
  <c r="Q7" i="9"/>
  <c r="Q8" i="9"/>
  <c r="Q10" i="9"/>
  <c r="Q11" i="9"/>
  <c r="Q12" i="9"/>
  <c r="Q13" i="9"/>
  <c r="Q15" i="9"/>
  <c r="Q16" i="9"/>
  <c r="Q17" i="9"/>
  <c r="Q18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Q5" i="8"/>
  <c r="Q6" i="8"/>
  <c r="Q7" i="8"/>
  <c r="Q8" i="8"/>
  <c r="Q10" i="8"/>
  <c r="Q11" i="8"/>
  <c r="Q12" i="8"/>
  <c r="Q13" i="8"/>
  <c r="Q15" i="8"/>
  <c r="Q16" i="8"/>
  <c r="Q17" i="8"/>
  <c r="Q18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Q5" i="7"/>
  <c r="Q6" i="7"/>
  <c r="Q7" i="7"/>
  <c r="Q8" i="7"/>
  <c r="Q10" i="7"/>
  <c r="Q11" i="7"/>
  <c r="Q12" i="7"/>
  <c r="Q13" i="7"/>
  <c r="Q15" i="7"/>
  <c r="Q16" i="7"/>
  <c r="Q17" i="7"/>
  <c r="Q18" i="7"/>
  <c r="Q20" i="7"/>
  <c r="Q21" i="7"/>
  <c r="Q22" i="7"/>
  <c r="Q23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Q9" i="3"/>
  <c r="Q10" i="3"/>
  <c r="Q11" i="3"/>
  <c r="Q12" i="3"/>
  <c r="Q14" i="3"/>
  <c r="Q15" i="3"/>
  <c r="Q16" i="3"/>
  <c r="Q17" i="3"/>
  <c r="Q19" i="3"/>
  <c r="Q20" i="3"/>
  <c r="Q21" i="3"/>
  <c r="Q22" i="3"/>
  <c r="Q5" i="6"/>
  <c r="Q6" i="6"/>
  <c r="Q7" i="6"/>
  <c r="Q8" i="6"/>
  <c r="Q10" i="6"/>
  <c r="Q11" i="6"/>
  <c r="Q12" i="6"/>
  <c r="Q13" i="6"/>
  <c r="Q15" i="6"/>
  <c r="Q16" i="6"/>
  <c r="Q17" i="6"/>
  <c r="Q18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Q6" i="5"/>
  <c r="Q10" i="5"/>
  <c r="Q11" i="5"/>
  <c r="Q12" i="5"/>
  <c r="Q13" i="5"/>
  <c r="Q15" i="5"/>
  <c r="Q16" i="5"/>
  <c r="Q17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10" i="1"/>
  <c r="A11" i="1"/>
  <c r="A12" i="1"/>
  <c r="A13" i="1"/>
  <c r="P23" i="3"/>
  <c r="O23" i="3"/>
  <c r="N23" i="3"/>
  <c r="M23" i="3"/>
  <c r="L23" i="3"/>
  <c r="K23" i="3"/>
  <c r="J23" i="3"/>
  <c r="I23" i="3"/>
  <c r="H23" i="3"/>
  <c r="G23" i="3"/>
  <c r="F23" i="3"/>
  <c r="E23" i="3"/>
  <c r="Q7" i="3"/>
  <c r="Q6" i="3"/>
  <c r="Q5" i="3"/>
  <c r="Q23" i="3"/>
  <c r="P19" i="2"/>
  <c r="O19" i="2"/>
  <c r="N19" i="2"/>
  <c r="M19" i="2"/>
  <c r="L19" i="2"/>
  <c r="K19" i="2"/>
  <c r="J19" i="2"/>
  <c r="I19" i="2"/>
  <c r="H19" i="2"/>
  <c r="G19" i="2"/>
  <c r="F19" i="2"/>
  <c r="E19" i="2"/>
  <c r="Q18" i="2"/>
  <c r="Q17" i="2"/>
  <c r="Q16" i="2"/>
  <c r="Q15" i="2"/>
  <c r="Q13" i="2"/>
  <c r="Q12" i="2"/>
  <c r="Q11" i="2"/>
  <c r="Q10" i="2"/>
  <c r="Q8" i="2"/>
  <c r="Q7" i="2"/>
  <c r="Q6" i="2"/>
  <c r="Q5" i="2"/>
  <c r="Q19" i="2"/>
  <c r="Q6" i="1"/>
  <c r="Q5" i="1"/>
  <c r="Q7" i="1"/>
  <c r="Q8" i="1"/>
  <c r="Q10" i="1"/>
  <c r="Q11" i="1"/>
  <c r="Q12" i="1"/>
  <c r="Q13" i="1"/>
  <c r="Q15" i="1"/>
  <c r="Q16" i="1"/>
  <c r="Q17" i="1"/>
  <c r="Q18" i="1"/>
  <c r="L19" i="1"/>
  <c r="M19" i="1"/>
  <c r="N19" i="1"/>
  <c r="O19" i="1"/>
  <c r="J19" i="1"/>
  <c r="Q19" i="1"/>
  <c r="P19" i="1"/>
  <c r="K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<sst xmlns="http://schemas.openxmlformats.org/spreadsheetml/2006/main" count="733" uniqueCount="62">
  <si>
    <t>Status</t>
  </si>
  <si>
    <t>Total</t>
  </si>
  <si>
    <t>Prazo Original</t>
  </si>
  <si>
    <t>Dia 1</t>
  </si>
  <si>
    <t>Dia 3</t>
  </si>
  <si>
    <t>Dia 4</t>
  </si>
  <si>
    <t>Dia 5</t>
  </si>
  <si>
    <t>Revisão do Sprint</t>
  </si>
  <si>
    <t>Responsável</t>
  </si>
  <si>
    <t>Item em Backlog</t>
  </si>
  <si>
    <t>Dia 6</t>
  </si>
  <si>
    <t>Dia 7</t>
  </si>
  <si>
    <t>Dia 8</t>
  </si>
  <si>
    <t>Dia 9</t>
  </si>
  <si>
    <t>Dia 10</t>
  </si>
  <si>
    <t>Prazo Gasto</t>
  </si>
  <si>
    <t xml:space="preserve">Dia 2 </t>
  </si>
  <si>
    <t>Prioridade</t>
  </si>
  <si>
    <t>Essencial</t>
  </si>
  <si>
    <t>Completo</t>
  </si>
  <si>
    <t>Requisito 1:  Registrar preços mercado</t>
  </si>
  <si>
    <t>Backend</t>
  </si>
  <si>
    <t>Front-end</t>
  </si>
  <si>
    <t>Banco de dados</t>
  </si>
  <si>
    <t>Teste</t>
  </si>
  <si>
    <t>Jair Bolsonaro</t>
  </si>
  <si>
    <t>Dilma</t>
  </si>
  <si>
    <t>Zema</t>
  </si>
  <si>
    <t>Dias Toffoli</t>
  </si>
  <si>
    <t>Requisito 2: Alterar preços mercado</t>
  </si>
  <si>
    <t>Requisito 3: Excluir preços mercado</t>
  </si>
  <si>
    <t>Requisito 1:  Enviar justificativa técnica</t>
  </si>
  <si>
    <t>Requisito 2: Alterar justificativa técnica</t>
  </si>
  <si>
    <t>Requisito 3: Excluir justificativa técnica</t>
  </si>
  <si>
    <t>Requisito 1:  Cadastrar comissão licitação</t>
  </si>
  <si>
    <t>Requisito 2: Alterar comissão licitação</t>
  </si>
  <si>
    <t>Requisito 3: Excluir comissão licitação</t>
  </si>
  <si>
    <t>Requisito 1: Verificar recursos financeiros</t>
  </si>
  <si>
    <t>Requisito 2:Cadastrar empresas</t>
  </si>
  <si>
    <t>Requisito 3:Alterar empresas</t>
  </si>
  <si>
    <t>Requisito 4:Excluir empresas</t>
  </si>
  <si>
    <t>Requisito 1: Cadastrar propostas</t>
  </si>
  <si>
    <t>Requisito 2:Editar propostas</t>
  </si>
  <si>
    <t>Requisito 3:Excluir propostas</t>
  </si>
  <si>
    <t>Requisito 1:  Publicar edital</t>
  </si>
  <si>
    <t>Requisito 2:Abrir licitação</t>
  </si>
  <si>
    <t>Requisito 3:Editar licitação</t>
  </si>
  <si>
    <t>Requisito 4:Excluir licitação</t>
  </si>
  <si>
    <t>Requisito 1:  Realizar proposta</t>
  </si>
  <si>
    <t>Requisito 2: Alterar proposta</t>
  </si>
  <si>
    <t>Requisito 3: Cancelar  proposta</t>
  </si>
  <si>
    <t>Requisito 1:  Cadastrar análise melhor proposta</t>
  </si>
  <si>
    <t>Requisito 2:  Editar análise melhor proposta</t>
  </si>
  <si>
    <t>Requisito 3: Excluir análise melhor proposta</t>
  </si>
  <si>
    <t>Requisito 1:  Registrar proposta vencedora</t>
  </si>
  <si>
    <t>Requisito 3: Cancelar proposta vencedora</t>
  </si>
  <si>
    <t>Requisito 5: Justifica número mínimo de participantes</t>
  </si>
  <si>
    <t>Requisito 4: Conclui licitação proposta Vencedora</t>
  </si>
  <si>
    <t>Requisito 2: Alterar proposta vencedora</t>
  </si>
  <si>
    <t>Requisito 1: Abre licitação por carta convite</t>
  </si>
  <si>
    <t>Requisito 2:  Abre licitação por pregão</t>
  </si>
  <si>
    <t>Em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</si>
</sst>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10'!$F$3:$P$3</c15:sqref>
                  </c15:fullRef>
                </c:ext>
              </c:extLst>
              <c:f>'Sprint 10'!$F$3:$P$3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10'!$E$14:$P$14</c15:sqref>
                  </c15:fullRef>
                </c:ext>
              </c:extLst>
              <c:f>'Sprint 10'!$E$14:$O$14</c:f>
              <c:numCache>
                <c:formatCode>General</c:formatCode>
                <c:ptCount val="11"/>
                <c:pt idx="0">
                  <c:v>110</c:v>
                </c:pt>
                <c:pt idx="1">
                  <c:v>19.5</c:v>
                </c:pt>
                <c:pt idx="2">
                  <c:v>35</c:v>
                </c:pt>
                <c:pt idx="3">
                  <c:v>28</c:v>
                </c:pt>
                <c:pt idx="4">
                  <c:v>27</c:v>
                </c:pt>
                <c:pt idx="5">
                  <c:v>42</c:v>
                </c:pt>
                <c:pt idx="6">
                  <c:v>39.333333333333329</c:v>
                </c:pt>
                <c:pt idx="7">
                  <c:v>41.833333333333329</c:v>
                </c:pt>
                <c:pt idx="8">
                  <c:v>36.333333333333329</c:v>
                </c:pt>
                <c:pt idx="9">
                  <c:v>19.833333333333329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3-4D50-831A-D329C646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1'!$F$3:$P$3</c15:sqref>
                  </c15:fullRef>
                </c:ext>
              </c:extLst>
              <c:f>'Sprint 1'!$F$3:$P$3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1'!$E$19:$P$19</c15:sqref>
                  </c15:fullRef>
                </c:ext>
              </c:extLst>
              <c:f>'Sprint 1'!$E$19:$O$19</c:f>
              <c:numCache>
                <c:formatCode>General</c:formatCode>
                <c:ptCount val="11"/>
                <c:pt idx="0">
                  <c:v>150</c:v>
                </c:pt>
                <c:pt idx="1">
                  <c:v>24.5</c:v>
                </c:pt>
                <c:pt idx="2">
                  <c:v>33</c:v>
                </c:pt>
                <c:pt idx="3">
                  <c:v>24</c:v>
                </c:pt>
                <c:pt idx="4">
                  <c:v>19</c:v>
                </c:pt>
                <c:pt idx="5">
                  <c:v>17</c:v>
                </c:pt>
                <c:pt idx="6">
                  <c:v>24</c:v>
                </c:pt>
                <c:pt idx="7">
                  <c:v>23.5</c:v>
                </c:pt>
                <c:pt idx="8">
                  <c:v>19.5</c:v>
                </c:pt>
                <c:pt idx="9">
                  <c:v>17</c:v>
                </c:pt>
                <c:pt idx="1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B-4626-BE09-84C2EB720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9'!$F$3:$P$3</c15:sqref>
                  </c15:fullRef>
                </c:ext>
              </c:extLst>
              <c:f>'Sprint 9'!$F$3:$P$3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9'!$E$29:$P$29</c15:sqref>
                  </c15:fullRef>
                </c:ext>
              </c:extLst>
              <c:f>'Sprint 9'!$E$29:$O$29</c:f>
              <c:numCache>
                <c:formatCode>General</c:formatCode>
                <c:ptCount val="11"/>
                <c:pt idx="0">
                  <c:v>145</c:v>
                </c:pt>
                <c:pt idx="1">
                  <c:v>33</c:v>
                </c:pt>
                <c:pt idx="2">
                  <c:v>42</c:v>
                </c:pt>
                <c:pt idx="3">
                  <c:v>41</c:v>
                </c:pt>
                <c:pt idx="4">
                  <c:v>20</c:v>
                </c:pt>
                <c:pt idx="5">
                  <c:v>9</c:v>
                </c:pt>
                <c:pt idx="6">
                  <c:v>9</c:v>
                </c:pt>
                <c:pt idx="7">
                  <c:v>32.5</c:v>
                </c:pt>
                <c:pt idx="8">
                  <c:v>22.5</c:v>
                </c:pt>
                <c:pt idx="9">
                  <c:v>18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1-49B7-9539-5320061D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8'!$F$3:$P$3</c15:sqref>
                  </c15:fullRef>
                </c:ext>
              </c:extLst>
              <c:f>'Sprint 8'!$F$3:$P$3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8'!$E$19:$P$19</c15:sqref>
                  </c15:fullRef>
                </c:ext>
              </c:extLst>
              <c:f>'Sprint 8'!$E$19:$O$19</c:f>
              <c:numCache>
                <c:formatCode>General</c:formatCode>
                <c:ptCount val="11"/>
                <c:pt idx="0">
                  <c:v>165</c:v>
                </c:pt>
                <c:pt idx="1">
                  <c:v>18</c:v>
                </c:pt>
                <c:pt idx="2">
                  <c:v>31</c:v>
                </c:pt>
                <c:pt idx="3">
                  <c:v>27</c:v>
                </c:pt>
                <c:pt idx="4">
                  <c:v>19</c:v>
                </c:pt>
                <c:pt idx="5">
                  <c:v>33</c:v>
                </c:pt>
                <c:pt idx="6">
                  <c:v>24</c:v>
                </c:pt>
                <c:pt idx="7">
                  <c:v>26.5</c:v>
                </c:pt>
                <c:pt idx="8">
                  <c:v>11.5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119-8CDA-F9F306F1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7'!$F$3:$P$3</c15:sqref>
                  </c15:fullRef>
                </c:ext>
              </c:extLst>
              <c:f>'Sprint 7'!$F$3:$P$3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7'!$E$19:$P$19</c15:sqref>
                  </c15:fullRef>
                </c:ext>
              </c:extLst>
              <c:f>'Sprint 7'!$E$19:$O$19</c:f>
              <c:numCache>
                <c:formatCode>General</c:formatCode>
                <c:ptCount val="11"/>
                <c:pt idx="0">
                  <c:v>120</c:v>
                </c:pt>
                <c:pt idx="1">
                  <c:v>18</c:v>
                </c:pt>
                <c:pt idx="2">
                  <c:v>32</c:v>
                </c:pt>
                <c:pt idx="3">
                  <c:v>23</c:v>
                </c:pt>
                <c:pt idx="4">
                  <c:v>21</c:v>
                </c:pt>
                <c:pt idx="5">
                  <c:v>18</c:v>
                </c:pt>
                <c:pt idx="6">
                  <c:v>23</c:v>
                </c:pt>
                <c:pt idx="7">
                  <c:v>23.5</c:v>
                </c:pt>
                <c:pt idx="8">
                  <c:v>14.5</c:v>
                </c:pt>
                <c:pt idx="9">
                  <c:v>19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D-4296-A9BD-B315E597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6'!$F$3:$P$3</c15:sqref>
                  </c15:fullRef>
                </c:ext>
              </c:extLst>
              <c:f>'Sprint 6'!$F$3:$P$3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6'!$E$24:$P$24</c15:sqref>
                  </c15:fullRef>
                </c:ext>
              </c:extLst>
              <c:f>'Sprint 6'!$E$24:$O$24</c:f>
              <c:numCache>
                <c:formatCode>General</c:formatCode>
                <c:ptCount val="11"/>
                <c:pt idx="0">
                  <c:v>110</c:v>
                </c:pt>
                <c:pt idx="1">
                  <c:v>30.5</c:v>
                </c:pt>
                <c:pt idx="2">
                  <c:v>39.5</c:v>
                </c:pt>
                <c:pt idx="3">
                  <c:v>34.5</c:v>
                </c:pt>
                <c:pt idx="4">
                  <c:v>13</c:v>
                </c:pt>
                <c:pt idx="5">
                  <c:v>5</c:v>
                </c:pt>
                <c:pt idx="6">
                  <c:v>5</c:v>
                </c:pt>
                <c:pt idx="7">
                  <c:v>26.5</c:v>
                </c:pt>
                <c:pt idx="8">
                  <c:v>17.5</c:v>
                </c:pt>
                <c:pt idx="9">
                  <c:v>16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2-4E82-8E16-0DD4EEA4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5'!$F$3:$P$3</c15:sqref>
                  </c15:fullRef>
                </c:ext>
              </c:extLst>
              <c:f>'Sprint 5'!$F$3:$P$3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5'!$E$19:$P$19</c15:sqref>
                  </c15:fullRef>
                </c:ext>
              </c:extLst>
              <c:f>'Sprint 5'!$E$19:$O$19</c:f>
              <c:numCache>
                <c:formatCode>General</c:formatCode>
                <c:ptCount val="11"/>
                <c:pt idx="0">
                  <c:v>43</c:v>
                </c:pt>
                <c:pt idx="1">
                  <c:v>18</c:v>
                </c:pt>
                <c:pt idx="2">
                  <c:v>26</c:v>
                </c:pt>
                <c:pt idx="3">
                  <c:v>21</c:v>
                </c:pt>
                <c:pt idx="4">
                  <c:v>28</c:v>
                </c:pt>
                <c:pt idx="5">
                  <c:v>10</c:v>
                </c:pt>
                <c:pt idx="6">
                  <c:v>3</c:v>
                </c:pt>
                <c:pt idx="7">
                  <c:v>21.5</c:v>
                </c:pt>
                <c:pt idx="8">
                  <c:v>11.5</c:v>
                </c:pt>
                <c:pt idx="9">
                  <c:v>18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EC0-B6B0-07693D64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4'!$F$3:$P$3</c15:sqref>
                  </c15:fullRef>
                </c:ext>
              </c:extLst>
              <c:f>'Sprint 4'!$F$3:$P$3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4'!$E$23:$P$23</c15:sqref>
                  </c15:fullRef>
                </c:ext>
              </c:extLst>
              <c:f>'Sprint 4'!$E$23:$O$23</c:f>
              <c:numCache>
                <c:formatCode>General</c:formatCode>
                <c:ptCount val="11"/>
                <c:pt idx="0">
                  <c:v>85.5</c:v>
                </c:pt>
                <c:pt idx="1">
                  <c:v>19</c:v>
                </c:pt>
                <c:pt idx="2">
                  <c:v>15.5</c:v>
                </c:pt>
                <c:pt idx="3">
                  <c:v>15.5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16.5</c:v>
                </c:pt>
                <c:pt idx="8">
                  <c:v>12.5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6-4D97-8B5E-A2687E9B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3'!$F$3:$P$3</c15:sqref>
                  </c15:fullRef>
                </c:ext>
              </c:extLst>
              <c:f>'Sprint 3'!$F$3:$P$3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3'!$E$19:$P$19</c15:sqref>
                  </c15:fullRef>
                </c:ext>
              </c:extLst>
              <c:f>'Sprint 3'!$E$19:$O$19</c:f>
              <c:numCache>
                <c:formatCode>General</c:formatCode>
                <c:ptCount val="11"/>
                <c:pt idx="0">
                  <c:v>81</c:v>
                </c:pt>
                <c:pt idx="1">
                  <c:v>21</c:v>
                </c:pt>
                <c:pt idx="2">
                  <c:v>22</c:v>
                </c:pt>
                <c:pt idx="3">
                  <c:v>30</c:v>
                </c:pt>
                <c:pt idx="4">
                  <c:v>15</c:v>
                </c:pt>
                <c:pt idx="5">
                  <c:v>32</c:v>
                </c:pt>
                <c:pt idx="6">
                  <c:v>35</c:v>
                </c:pt>
                <c:pt idx="7">
                  <c:v>15.5</c:v>
                </c:pt>
                <c:pt idx="8">
                  <c:v>28.5</c:v>
                </c:pt>
                <c:pt idx="9">
                  <c:v>34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6-49D6-9D6C-64305803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2'!$F$3:$P$3</c15:sqref>
                  </c15:fullRef>
                </c:ext>
              </c:extLst>
              <c:f>'Sprint 2'!$F$3:$P$3</c:f>
              <c:strCache>
                <c:ptCount val="11"/>
                <c:pt idx="0">
                  <c:v>Dia 1</c:v>
                </c:pt>
                <c:pt idx="1">
                  <c:v>Dia 2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  <c:pt idx="7">
                  <c:v>Dia 8</c:v>
                </c:pt>
                <c:pt idx="8">
                  <c:v>Dia 9</c:v>
                </c:pt>
                <c:pt idx="9">
                  <c:v>Dia 10</c:v>
                </c:pt>
                <c:pt idx="10">
                  <c:v>Revisão do Sprint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2'!$E$19:$P$19</c15:sqref>
                  </c15:fullRef>
                </c:ext>
              </c:extLst>
              <c:f>'Sprint 2'!$E$19:$O$19</c:f>
              <c:numCache>
                <c:formatCode>General</c:formatCode>
                <c:ptCount val="11"/>
                <c:pt idx="0">
                  <c:v>150</c:v>
                </c:pt>
                <c:pt idx="1">
                  <c:v>30.5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28</c:v>
                </c:pt>
                <c:pt idx="6">
                  <c:v>26</c:v>
                </c:pt>
                <c:pt idx="7">
                  <c:v>26.5</c:v>
                </c:pt>
                <c:pt idx="8">
                  <c:v>13.5</c:v>
                </c:pt>
                <c:pt idx="9">
                  <c:v>14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2CA-8102-4197CFD35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06AD6-6046-4F2D-A6E2-E0DFF0E92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481C8-8D1E-4B91-99E0-D34692319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EDBA4-62DA-40CC-8444-851365FC2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EA327-198F-4D0A-8C41-37F4EB564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14AA-8A6A-4604-9FFB-3DB075C9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9D493-9210-4BD6-99DD-1741B67FF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CF4DD-5FCA-4522-8C96-44A4F8ADC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F08BC-0B71-4407-B016-5B297507D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5</xdr:row>
      <xdr:rowOff>50800</xdr:rowOff>
    </xdr:from>
    <xdr:to>
      <xdr:col>25</xdr:col>
      <xdr:colOff>38100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F2D92-A40C-4D8E-9300-97D9AFA33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CCB7-1702-451C-93A0-3AA7CACD505B}">
  <dimension ref="A1:AG125"/>
  <sheetViews>
    <sheetView tabSelected="1" zoomScale="60" zoomScaleNormal="60" workbookViewId="0">
      <selection activeCell="G11" sqref="G11"/>
    </sheetView>
  </sheetViews>
  <sheetFormatPr defaultColWidth="11.25" defaultRowHeight="15.75" x14ac:dyDescent="0.25"/>
  <cols>
    <col min="1" max="1" width="47.87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59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15</v>
      </c>
      <c r="F5" s="4">
        <v>3</v>
      </c>
      <c r="G5" s="4">
        <v>5</v>
      </c>
      <c r="H5" s="4">
        <v>6</v>
      </c>
      <c r="I5" s="4">
        <v>5</v>
      </c>
      <c r="J5" s="4">
        <v>5</v>
      </c>
      <c r="K5" s="4">
        <v>4.3333333333333304</v>
      </c>
      <c r="L5" s="4">
        <v>3.8333333333333299</v>
      </c>
      <c r="M5" s="4">
        <v>3.3333333333333299</v>
      </c>
      <c r="N5" s="4">
        <v>2.8333333333333299</v>
      </c>
      <c r="O5" s="4">
        <v>2</v>
      </c>
      <c r="P5" s="4">
        <v>0</v>
      </c>
      <c r="Q5" s="4">
        <f>SUM(F5:P5)</f>
        <v>40.333333333333314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15</v>
      </c>
      <c r="F6" s="4">
        <v>5</v>
      </c>
      <c r="G6" s="4">
        <v>5</v>
      </c>
      <c r="H6" s="4">
        <v>5</v>
      </c>
      <c r="I6" s="4">
        <v>6</v>
      </c>
      <c r="J6" s="4">
        <v>6</v>
      </c>
      <c r="K6" s="4">
        <v>6</v>
      </c>
      <c r="L6" s="4">
        <v>2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38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15</v>
      </c>
      <c r="F7" s="4">
        <v>0.5</v>
      </c>
      <c r="G7" s="4">
        <v>0</v>
      </c>
      <c r="H7" s="4">
        <v>3</v>
      </c>
      <c r="I7" s="4">
        <v>0</v>
      </c>
      <c r="J7" s="4">
        <v>4</v>
      </c>
      <c r="K7" s="4">
        <v>3</v>
      </c>
      <c r="L7" s="4">
        <v>2</v>
      </c>
      <c r="M7" s="4">
        <v>1</v>
      </c>
      <c r="N7" s="4">
        <v>1</v>
      </c>
      <c r="O7" s="4">
        <v>1</v>
      </c>
      <c r="P7" s="4">
        <v>0</v>
      </c>
      <c r="Q7" s="4">
        <f t="shared" ref="Q7:Q13" si="0">SUM(F7:P7)</f>
        <v>15.5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10</v>
      </c>
      <c r="F8" s="4">
        <v>1</v>
      </c>
      <c r="G8" s="4">
        <v>2</v>
      </c>
      <c r="H8" s="4">
        <v>3</v>
      </c>
      <c r="I8" s="4">
        <v>1</v>
      </c>
      <c r="J8" s="4">
        <v>7</v>
      </c>
      <c r="K8" s="4">
        <v>5</v>
      </c>
      <c r="L8" s="4">
        <v>2</v>
      </c>
      <c r="M8" s="4">
        <v>1</v>
      </c>
      <c r="N8" s="4">
        <v>1</v>
      </c>
      <c r="O8" s="4">
        <v>1</v>
      </c>
      <c r="P8" s="4">
        <v>0</v>
      </c>
      <c r="Q8" s="4">
        <f t="shared" si="0"/>
        <v>24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60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15</v>
      </c>
      <c r="F10" s="4">
        <v>3</v>
      </c>
      <c r="G10" s="4">
        <v>4</v>
      </c>
      <c r="H10" s="4">
        <v>5</v>
      </c>
      <c r="I10" s="4">
        <v>6</v>
      </c>
      <c r="J10" s="4">
        <v>7</v>
      </c>
      <c r="K10" s="4">
        <v>6</v>
      </c>
      <c r="L10" s="4">
        <v>8</v>
      </c>
      <c r="M10" s="4">
        <v>8</v>
      </c>
      <c r="N10" s="4">
        <v>0</v>
      </c>
      <c r="O10" s="4">
        <v>0</v>
      </c>
      <c r="P10" s="4">
        <v>0</v>
      </c>
      <c r="Q10" s="4">
        <f t="shared" si="0"/>
        <v>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15</v>
      </c>
      <c r="F11" s="4">
        <v>0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8</v>
      </c>
      <c r="M11" s="4">
        <v>8</v>
      </c>
      <c r="N11" s="4">
        <v>0</v>
      </c>
      <c r="O11" s="4">
        <v>0</v>
      </c>
      <c r="P11" s="4">
        <v>0</v>
      </c>
      <c r="Q11" s="4">
        <f t="shared" si="0"/>
        <v>25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15</v>
      </c>
      <c r="F12" s="4">
        <v>2</v>
      </c>
      <c r="G12" s="4">
        <v>5</v>
      </c>
      <c r="H12" s="4">
        <v>0</v>
      </c>
      <c r="I12" s="4">
        <v>1</v>
      </c>
      <c r="J12" s="4">
        <v>7</v>
      </c>
      <c r="K12" s="4">
        <v>7</v>
      </c>
      <c r="L12" s="4">
        <v>7</v>
      </c>
      <c r="M12" s="4">
        <v>7</v>
      </c>
      <c r="N12" s="4">
        <v>7</v>
      </c>
      <c r="O12" s="4">
        <v>1</v>
      </c>
      <c r="P12" s="4">
        <v>1</v>
      </c>
      <c r="Q12" s="4">
        <f t="shared" si="0"/>
        <v>45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10</v>
      </c>
      <c r="F13" s="4">
        <v>5</v>
      </c>
      <c r="G13" s="4">
        <v>9</v>
      </c>
      <c r="H13" s="4">
        <v>5</v>
      </c>
      <c r="I13" s="4">
        <v>7</v>
      </c>
      <c r="J13" s="4">
        <v>5</v>
      </c>
      <c r="K13" s="4">
        <v>7</v>
      </c>
      <c r="L13" s="4">
        <v>9</v>
      </c>
      <c r="M13" s="4">
        <v>7</v>
      </c>
      <c r="N13" s="4">
        <v>7</v>
      </c>
      <c r="O13" s="4">
        <v>1</v>
      </c>
      <c r="P13" s="4">
        <v>1</v>
      </c>
      <c r="Q13" s="4">
        <f t="shared" si="0"/>
        <v>63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10" t="s">
        <v>1</v>
      </c>
      <c r="B14" s="10"/>
      <c r="C14" s="10"/>
      <c r="D14" s="10"/>
      <c r="E14" s="10">
        <f>SUM(E4:E13)</f>
        <v>110</v>
      </c>
      <c r="F14" s="10">
        <f>SUM(F5:F13)</f>
        <v>19.5</v>
      </c>
      <c r="G14" s="10">
        <f>SUM(G4:G13)</f>
        <v>35</v>
      </c>
      <c r="H14" s="10">
        <f>SUM(H4:H13)</f>
        <v>28</v>
      </c>
      <c r="I14" s="10">
        <f>SUM(I4:I13)</f>
        <v>27</v>
      </c>
      <c r="J14" s="10">
        <f>SUM(J4:J13)</f>
        <v>42</v>
      </c>
      <c r="K14" s="10">
        <f>SUM(K4:K13)</f>
        <v>39.333333333333329</v>
      </c>
      <c r="L14" s="10">
        <f>SUM(L4:L13)</f>
        <v>41.833333333333329</v>
      </c>
      <c r="M14" s="10">
        <f>SUM(M4:M13)</f>
        <v>36.333333333333329</v>
      </c>
      <c r="N14" s="10">
        <f>SUM(N4:N13)</f>
        <v>19.833333333333329</v>
      </c>
      <c r="O14" s="10">
        <f>SUM(O4:O13)</f>
        <v>7</v>
      </c>
      <c r="P14" s="10">
        <f>SUM(P4:P13)</f>
        <v>2</v>
      </c>
      <c r="Q14" s="10">
        <f>SUM(Q5:Q13)</f>
        <v>297.83333333333331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5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5"/>
      <c r="B16" s="6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8:33" x14ac:dyDescent="0.25"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8:33" x14ac:dyDescent="0.25"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8:33" x14ac:dyDescent="0.25"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8:33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8:33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8:33" x14ac:dyDescent="0.25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8:33" x14ac:dyDescent="0.25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8:33" x14ac:dyDescent="0.25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8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8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8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8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8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5"/>
  <sheetViews>
    <sheetView zoomScale="60" zoomScaleNormal="60" workbookViewId="0">
      <selection activeCell="E18" sqref="E15:E18"/>
    </sheetView>
  </sheetViews>
  <sheetFormatPr defaultColWidth="11.25" defaultRowHeight="15.75" x14ac:dyDescent="0.25"/>
  <cols>
    <col min="1" max="1" width="42.2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20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15</v>
      </c>
      <c r="F5" s="4">
        <v>3</v>
      </c>
      <c r="G5" s="4">
        <v>2</v>
      </c>
      <c r="H5" s="4">
        <v>4</v>
      </c>
      <c r="I5" s="4">
        <v>5</v>
      </c>
      <c r="J5" s="4">
        <v>6</v>
      </c>
      <c r="K5" s="4">
        <v>4</v>
      </c>
      <c r="L5" s="4">
        <v>3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30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15</v>
      </c>
      <c r="F6" s="4">
        <v>1</v>
      </c>
      <c r="G6" s="4">
        <v>1</v>
      </c>
      <c r="H6" s="4">
        <v>5</v>
      </c>
      <c r="I6" s="4">
        <v>0</v>
      </c>
      <c r="J6" s="4">
        <v>1</v>
      </c>
      <c r="K6" s="4">
        <v>5</v>
      </c>
      <c r="L6" s="4">
        <v>7</v>
      </c>
      <c r="M6" s="4">
        <v>3</v>
      </c>
      <c r="N6" s="4">
        <v>5</v>
      </c>
      <c r="O6" s="4">
        <v>7</v>
      </c>
      <c r="P6" s="4">
        <v>0</v>
      </c>
      <c r="Q6" s="4">
        <f>SUM(F6:P6)</f>
        <v>35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15</v>
      </c>
      <c r="F7" s="4">
        <v>7</v>
      </c>
      <c r="G7" s="4">
        <v>4</v>
      </c>
      <c r="H7" s="4">
        <v>3</v>
      </c>
      <c r="I7" s="4">
        <v>3</v>
      </c>
      <c r="J7" s="4">
        <v>4</v>
      </c>
      <c r="K7" s="4">
        <v>7</v>
      </c>
      <c r="L7" s="4">
        <v>2</v>
      </c>
      <c r="M7" s="4">
        <v>5</v>
      </c>
      <c r="N7" s="4">
        <v>2</v>
      </c>
      <c r="O7" s="4">
        <v>7</v>
      </c>
      <c r="P7" s="4">
        <v>0</v>
      </c>
      <c r="Q7" s="4">
        <f t="shared" ref="Q7:Q18" si="0">SUM(F7:P7)</f>
        <v>44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5</v>
      </c>
      <c r="F8" s="4">
        <v>1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7</v>
      </c>
      <c r="M8" s="4">
        <v>6</v>
      </c>
      <c r="N8" s="4">
        <v>5</v>
      </c>
      <c r="O8" s="4">
        <v>7</v>
      </c>
      <c r="P8" s="4">
        <v>0</v>
      </c>
      <c r="Q8" s="4">
        <f t="shared" si="0"/>
        <v>43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29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tr">
        <f>A5</f>
        <v>Backend</v>
      </c>
      <c r="B10" s="4" t="s">
        <v>18</v>
      </c>
      <c r="C10" s="3" t="s">
        <v>25</v>
      </c>
      <c r="D10" s="3" t="s">
        <v>19</v>
      </c>
      <c r="E10" s="4">
        <v>15</v>
      </c>
      <c r="F10" s="4">
        <v>3</v>
      </c>
      <c r="G10" s="4">
        <v>0.5</v>
      </c>
      <c r="H10" s="4">
        <v>0.5</v>
      </c>
      <c r="I10" s="4">
        <v>1</v>
      </c>
      <c r="J10" s="4">
        <v>1</v>
      </c>
      <c r="K10" s="4">
        <v>1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tr">
        <f t="shared" ref="A10:A13" si="1">A6</f>
        <v>Front-end</v>
      </c>
      <c r="B11" s="4" t="s">
        <v>18</v>
      </c>
      <c r="C11" s="3" t="s">
        <v>26</v>
      </c>
      <c r="D11" s="3" t="s">
        <v>19</v>
      </c>
      <c r="E11" s="4">
        <v>15</v>
      </c>
      <c r="F11" s="4">
        <v>0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tr">
        <f t="shared" si="1"/>
        <v>Banco de dados</v>
      </c>
      <c r="B12" s="4" t="s">
        <v>18</v>
      </c>
      <c r="C12" s="3" t="s">
        <v>27</v>
      </c>
      <c r="D12" s="3" t="s">
        <v>19</v>
      </c>
      <c r="E12" s="4">
        <v>15</v>
      </c>
      <c r="F12" s="4">
        <v>2</v>
      </c>
      <c r="G12" s="4">
        <v>5</v>
      </c>
      <c r="H12" s="4">
        <v>0</v>
      </c>
      <c r="I12" s="4">
        <v>1</v>
      </c>
      <c r="J12" s="4">
        <v>0</v>
      </c>
      <c r="K12" s="4">
        <v>0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f t="shared" si="0"/>
        <v>14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tr">
        <f t="shared" si="1"/>
        <v>Teste</v>
      </c>
      <c r="B13" s="4" t="s">
        <v>18</v>
      </c>
      <c r="C13" s="3" t="s">
        <v>28</v>
      </c>
      <c r="D13" s="3" t="s">
        <v>19</v>
      </c>
      <c r="E13" s="4">
        <v>5</v>
      </c>
      <c r="F13" s="4">
        <v>5</v>
      </c>
      <c r="G13" s="4">
        <v>9</v>
      </c>
      <c r="H13" s="4">
        <v>5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f t="shared" si="0"/>
        <v>22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30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15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15</v>
      </c>
      <c r="F16" s="4">
        <v>1</v>
      </c>
      <c r="G16" s="4">
        <v>3</v>
      </c>
      <c r="H16" s="4">
        <v>2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f t="shared" si="0"/>
        <v>8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15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f t="shared" si="0"/>
        <v>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5</v>
      </c>
      <c r="F18" s="4">
        <v>0.5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0.5</v>
      </c>
      <c r="M18" s="4">
        <v>0.5</v>
      </c>
      <c r="N18" s="4">
        <v>0</v>
      </c>
      <c r="O18" s="4">
        <v>0</v>
      </c>
      <c r="P18" s="4">
        <v>3</v>
      </c>
      <c r="Q18" s="4">
        <f t="shared" si="0"/>
        <v>5.5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10" t="s">
        <v>1</v>
      </c>
      <c r="B19" s="10"/>
      <c r="C19" s="10"/>
      <c r="D19" s="10"/>
      <c r="E19" s="10">
        <f>SUM(E4:E18)</f>
        <v>150</v>
      </c>
      <c r="F19" s="10">
        <f>SUM(F5:F18)</f>
        <v>24.5</v>
      </c>
      <c r="G19" s="10">
        <f>SUM(G4:G18)</f>
        <v>33</v>
      </c>
      <c r="H19" s="10">
        <f>SUM(H4:H18)</f>
        <v>24</v>
      </c>
      <c r="I19" s="10">
        <f>SUM(I4:I18)</f>
        <v>19</v>
      </c>
      <c r="J19" s="10">
        <f>SUM(J4:J18)</f>
        <v>17</v>
      </c>
      <c r="K19" s="10">
        <f>SUM(K4:K18)</f>
        <v>24</v>
      </c>
      <c r="L19" s="10">
        <f>SUM(L4:L18)</f>
        <v>23.5</v>
      </c>
      <c r="M19" s="10">
        <f>SUM(M4:M18)</f>
        <v>19.5</v>
      </c>
      <c r="N19" s="10">
        <f>SUM(N4:N18)</f>
        <v>17</v>
      </c>
      <c r="O19" s="10">
        <f>SUM(O4:O18)</f>
        <v>26</v>
      </c>
      <c r="P19" s="10">
        <f>SUM(P4:P18)</f>
        <v>5</v>
      </c>
      <c r="Q19" s="10">
        <f>SUM(Q5:Q18)</f>
        <v>232.5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53D4-5222-4330-A6DA-45EA5A7C0435}">
  <dimension ref="A1:AG125"/>
  <sheetViews>
    <sheetView zoomScale="60" zoomScaleNormal="60" workbookViewId="0">
      <selection activeCell="N31" sqref="N31"/>
    </sheetView>
  </sheetViews>
  <sheetFormatPr defaultColWidth="11.25" defaultRowHeight="15.75" x14ac:dyDescent="0.25"/>
  <cols>
    <col min="1" max="1" width="57.87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54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10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10</v>
      </c>
      <c r="F6" s="4">
        <v>1</v>
      </c>
      <c r="G6" s="4">
        <v>1</v>
      </c>
      <c r="H6" s="4">
        <v>5</v>
      </c>
      <c r="I6" s="4">
        <v>0</v>
      </c>
      <c r="J6" s="4">
        <v>1</v>
      </c>
      <c r="K6" s="4">
        <v>1</v>
      </c>
      <c r="L6" s="4">
        <v>2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6</v>
      </c>
      <c r="F7" s="4">
        <v>0.5</v>
      </c>
      <c r="G7" s="4">
        <v>0</v>
      </c>
      <c r="H7" s="4">
        <v>3</v>
      </c>
      <c r="I7" s="4">
        <v>0</v>
      </c>
      <c r="J7" s="4">
        <v>0</v>
      </c>
      <c r="K7" s="4">
        <v>0</v>
      </c>
      <c r="L7" s="4">
        <v>2</v>
      </c>
      <c r="M7" s="4">
        <v>1</v>
      </c>
      <c r="N7" s="4">
        <v>1</v>
      </c>
      <c r="O7" s="4">
        <v>1</v>
      </c>
      <c r="P7" s="4">
        <v>0</v>
      </c>
      <c r="Q7" s="4">
        <f t="shared" ref="Q7:Q28" si="0">SUM(F7:P7)</f>
        <v>8.5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3</v>
      </c>
      <c r="F8" s="4">
        <v>1</v>
      </c>
      <c r="G8" s="4">
        <v>2</v>
      </c>
      <c r="H8" s="4">
        <v>3</v>
      </c>
      <c r="I8" s="4">
        <v>1</v>
      </c>
      <c r="J8" s="4">
        <v>0</v>
      </c>
      <c r="K8" s="4">
        <v>0</v>
      </c>
      <c r="L8" s="4">
        <v>2</v>
      </c>
      <c r="M8" s="4">
        <v>1</v>
      </c>
      <c r="N8" s="4">
        <v>1</v>
      </c>
      <c r="O8" s="4">
        <v>1</v>
      </c>
      <c r="P8" s="4">
        <v>0</v>
      </c>
      <c r="Q8" s="4">
        <f t="shared" si="0"/>
        <v>12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58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10</v>
      </c>
      <c r="F10" s="4">
        <v>3</v>
      </c>
      <c r="G10" s="4">
        <v>0.5</v>
      </c>
      <c r="H10" s="4">
        <v>0.5</v>
      </c>
      <c r="I10" s="4">
        <v>0</v>
      </c>
      <c r="J10" s="4">
        <v>0</v>
      </c>
      <c r="K10" s="4">
        <v>0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10</v>
      </c>
      <c r="F11" s="4">
        <v>0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6</v>
      </c>
      <c r="F12" s="4">
        <v>2</v>
      </c>
      <c r="G12" s="4">
        <v>5</v>
      </c>
      <c r="H12" s="4">
        <v>0</v>
      </c>
      <c r="I12" s="4">
        <v>1</v>
      </c>
      <c r="J12" s="4">
        <v>0</v>
      </c>
      <c r="K12" s="4">
        <v>0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f t="shared" si="0"/>
        <v>14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3</v>
      </c>
      <c r="F13" s="4">
        <v>5</v>
      </c>
      <c r="G13" s="4">
        <v>9</v>
      </c>
      <c r="H13" s="4">
        <v>5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f t="shared" si="0"/>
        <v>22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55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10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10</v>
      </c>
      <c r="F16" s="4">
        <v>1</v>
      </c>
      <c r="G16" s="4">
        <v>3</v>
      </c>
      <c r="H16" s="4">
        <v>3</v>
      </c>
      <c r="I16" s="4">
        <v>3</v>
      </c>
      <c r="J16" s="4">
        <v>0</v>
      </c>
      <c r="K16" s="4">
        <v>0</v>
      </c>
      <c r="L16" s="4">
        <v>3</v>
      </c>
      <c r="M16" s="4">
        <v>2</v>
      </c>
      <c r="N16" s="4">
        <v>3</v>
      </c>
      <c r="O16" s="4">
        <v>2</v>
      </c>
      <c r="P16" s="4">
        <v>0</v>
      </c>
      <c r="Q16" s="4">
        <f t="shared" si="0"/>
        <v>20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6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2</v>
      </c>
      <c r="M17" s="4">
        <v>1</v>
      </c>
      <c r="N17" s="4">
        <v>1</v>
      </c>
      <c r="O17" s="4">
        <v>1</v>
      </c>
      <c r="P17" s="4">
        <v>0</v>
      </c>
      <c r="Q17" s="4">
        <f t="shared" si="0"/>
        <v>10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3</v>
      </c>
      <c r="F18" s="4">
        <v>0.5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0.5</v>
      </c>
      <c r="M18" s="4">
        <v>0.5</v>
      </c>
      <c r="N18" s="4">
        <v>0</v>
      </c>
      <c r="O18" s="4">
        <v>0</v>
      </c>
      <c r="P18" s="4">
        <v>3</v>
      </c>
      <c r="Q18" s="4">
        <f t="shared" si="0"/>
        <v>4.5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8.75" x14ac:dyDescent="0.3">
      <c r="A19" s="11" t="s">
        <v>57</v>
      </c>
      <c r="B19" s="7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3" t="s">
        <v>21</v>
      </c>
      <c r="B20" s="4" t="s">
        <v>18</v>
      </c>
      <c r="C20" s="3" t="s">
        <v>25</v>
      </c>
      <c r="D20" s="3" t="s">
        <v>19</v>
      </c>
      <c r="E20" s="4">
        <v>10</v>
      </c>
      <c r="F20" s="4">
        <v>4</v>
      </c>
      <c r="G20" s="4">
        <v>2</v>
      </c>
      <c r="H20" s="4">
        <v>2</v>
      </c>
      <c r="I20" s="4">
        <v>1</v>
      </c>
      <c r="J20" s="4">
        <v>1</v>
      </c>
      <c r="K20" s="4">
        <v>1</v>
      </c>
      <c r="L20" s="4">
        <v>2</v>
      </c>
      <c r="M20" s="4">
        <v>1</v>
      </c>
      <c r="N20" s="4">
        <v>1</v>
      </c>
      <c r="O20" s="4">
        <v>1</v>
      </c>
      <c r="P20" s="4">
        <v>0</v>
      </c>
      <c r="Q20" s="4">
        <f t="shared" si="0"/>
        <v>16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3" t="s">
        <v>22</v>
      </c>
      <c r="B21" s="4" t="s">
        <v>18</v>
      </c>
      <c r="C21" s="3" t="s">
        <v>26</v>
      </c>
      <c r="D21" s="3" t="s">
        <v>19</v>
      </c>
      <c r="E21" s="4">
        <v>10</v>
      </c>
      <c r="F21" s="4">
        <v>6</v>
      </c>
      <c r="G21" s="4">
        <v>3</v>
      </c>
      <c r="H21" s="4">
        <v>3</v>
      </c>
      <c r="I21" s="4">
        <v>3</v>
      </c>
      <c r="J21" s="4">
        <v>1</v>
      </c>
      <c r="K21" s="4">
        <v>1</v>
      </c>
      <c r="L21" s="4">
        <v>2</v>
      </c>
      <c r="M21" s="4">
        <v>1</v>
      </c>
      <c r="N21" s="4">
        <v>1</v>
      </c>
      <c r="O21" s="4">
        <v>1</v>
      </c>
      <c r="P21" s="4">
        <v>1</v>
      </c>
      <c r="Q21" s="4">
        <f t="shared" si="0"/>
        <v>23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3" t="s">
        <v>23</v>
      </c>
      <c r="B22" s="4" t="s">
        <v>18</v>
      </c>
      <c r="C22" s="3" t="s">
        <v>27</v>
      </c>
      <c r="D22" s="3" t="s">
        <v>19</v>
      </c>
      <c r="E22" s="4">
        <v>6</v>
      </c>
      <c r="F22" s="4">
        <v>2</v>
      </c>
      <c r="G22" s="4">
        <v>8</v>
      </c>
      <c r="H22" s="4">
        <v>8</v>
      </c>
      <c r="I22" s="4">
        <v>1</v>
      </c>
      <c r="J22" s="4">
        <v>0</v>
      </c>
      <c r="K22" s="4">
        <v>0</v>
      </c>
      <c r="L22" s="4">
        <v>2</v>
      </c>
      <c r="M22" s="4">
        <v>1</v>
      </c>
      <c r="N22" s="4">
        <v>1</v>
      </c>
      <c r="O22" s="4">
        <v>1</v>
      </c>
      <c r="P22" s="4">
        <v>1</v>
      </c>
      <c r="Q22" s="4">
        <f t="shared" si="0"/>
        <v>25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3" t="s">
        <v>24</v>
      </c>
      <c r="B23" s="4" t="s">
        <v>18</v>
      </c>
      <c r="C23" s="3" t="s">
        <v>28</v>
      </c>
      <c r="D23" s="3" t="s">
        <v>19</v>
      </c>
      <c r="E23" s="4">
        <v>3</v>
      </c>
      <c r="F23" s="4">
        <v>0.5</v>
      </c>
      <c r="G23" s="4">
        <v>0.5</v>
      </c>
      <c r="H23" s="4">
        <v>0.5</v>
      </c>
      <c r="I23" s="4">
        <v>0</v>
      </c>
      <c r="J23" s="4">
        <v>0</v>
      </c>
      <c r="K23" s="4">
        <v>0</v>
      </c>
      <c r="L23" s="4">
        <v>3</v>
      </c>
      <c r="M23" s="4">
        <v>3</v>
      </c>
      <c r="N23" s="4">
        <v>1</v>
      </c>
      <c r="O23" s="4">
        <v>1</v>
      </c>
      <c r="P23" s="4">
        <v>0</v>
      </c>
      <c r="Q23" s="4">
        <f t="shared" si="0"/>
        <v>9.5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8.75" x14ac:dyDescent="0.3">
      <c r="A24" s="11" t="s">
        <v>56</v>
      </c>
      <c r="B24" s="7"/>
      <c r="C24" s="8"/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3" t="s">
        <v>21</v>
      </c>
      <c r="B25" s="4" t="s">
        <v>18</v>
      </c>
      <c r="C25" s="3" t="s">
        <v>25</v>
      </c>
      <c r="D25" s="3" t="s">
        <v>19</v>
      </c>
      <c r="E25" s="4">
        <v>10</v>
      </c>
      <c r="F25" s="4">
        <v>1</v>
      </c>
      <c r="G25" s="4">
        <v>1</v>
      </c>
      <c r="H25" s="4">
        <v>1</v>
      </c>
      <c r="I25" s="4">
        <v>0.5</v>
      </c>
      <c r="J25" s="4">
        <v>1</v>
      </c>
      <c r="K25" s="4">
        <v>1</v>
      </c>
      <c r="L25" s="4">
        <v>0.5</v>
      </c>
      <c r="M25" s="4">
        <v>0.5</v>
      </c>
      <c r="N25" s="4">
        <v>0</v>
      </c>
      <c r="O25" s="4">
        <v>0</v>
      </c>
      <c r="P25" s="4">
        <v>1</v>
      </c>
      <c r="Q25" s="4">
        <f t="shared" si="0"/>
        <v>7.5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3" t="s">
        <v>22</v>
      </c>
      <c r="B26" s="4" t="s">
        <v>18</v>
      </c>
      <c r="C26" s="3" t="s">
        <v>26</v>
      </c>
      <c r="D26" s="3" t="s">
        <v>19</v>
      </c>
      <c r="E26" s="4">
        <v>10</v>
      </c>
      <c r="F26" s="4">
        <v>1</v>
      </c>
      <c r="G26" s="4">
        <v>1</v>
      </c>
      <c r="H26" s="4">
        <v>0.5</v>
      </c>
      <c r="I26" s="4">
        <v>3</v>
      </c>
      <c r="J26" s="4">
        <v>0</v>
      </c>
      <c r="K26" s="4">
        <v>0</v>
      </c>
      <c r="L26" s="4">
        <v>2</v>
      </c>
      <c r="M26" s="4">
        <v>1</v>
      </c>
      <c r="N26" s="4">
        <v>1</v>
      </c>
      <c r="O26" s="4">
        <v>1</v>
      </c>
      <c r="P26" s="4">
        <v>0</v>
      </c>
      <c r="Q26" s="4">
        <f t="shared" si="0"/>
        <v>10.5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3" t="s">
        <v>23</v>
      </c>
      <c r="B27" s="4" t="s">
        <v>18</v>
      </c>
      <c r="C27" s="3" t="s">
        <v>27</v>
      </c>
      <c r="D27" s="3" t="s">
        <v>19</v>
      </c>
      <c r="E27" s="4">
        <v>6</v>
      </c>
      <c r="F27" s="4">
        <v>0</v>
      </c>
      <c r="G27" s="4">
        <v>0</v>
      </c>
      <c r="H27" s="4">
        <v>4</v>
      </c>
      <c r="I27" s="4">
        <v>3</v>
      </c>
      <c r="J27" s="4">
        <v>3</v>
      </c>
      <c r="K27" s="4">
        <v>3</v>
      </c>
      <c r="L27" s="4">
        <v>3</v>
      </c>
      <c r="M27" s="4">
        <v>3</v>
      </c>
      <c r="N27" s="4">
        <v>1</v>
      </c>
      <c r="O27" s="4">
        <v>1</v>
      </c>
      <c r="P27" s="4">
        <v>3</v>
      </c>
      <c r="Q27" s="4">
        <f t="shared" si="0"/>
        <v>24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3" t="s">
        <v>24</v>
      </c>
      <c r="B28" s="4" t="s">
        <v>18</v>
      </c>
      <c r="C28" s="3" t="s">
        <v>28</v>
      </c>
      <c r="D28" s="3" t="s">
        <v>19</v>
      </c>
      <c r="E28" s="4">
        <v>3</v>
      </c>
      <c r="F28" s="4">
        <v>0.5</v>
      </c>
      <c r="G28" s="4">
        <v>0.5</v>
      </c>
      <c r="H28" s="4">
        <v>1</v>
      </c>
      <c r="I28" s="4">
        <v>0.5</v>
      </c>
      <c r="J28" s="4">
        <v>0</v>
      </c>
      <c r="K28" s="4">
        <v>0</v>
      </c>
      <c r="L28" s="4">
        <v>0.5</v>
      </c>
      <c r="M28" s="4">
        <v>0.5</v>
      </c>
      <c r="N28" s="4">
        <v>0</v>
      </c>
      <c r="O28" s="4">
        <v>0</v>
      </c>
      <c r="P28" s="4">
        <v>1</v>
      </c>
      <c r="Q28" s="4">
        <f t="shared" si="0"/>
        <v>4.5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10" t="s">
        <v>1</v>
      </c>
      <c r="B29" s="10"/>
      <c r="C29" s="10"/>
      <c r="D29" s="10"/>
      <c r="E29" s="10">
        <f>SUM(E4:E28)</f>
        <v>145</v>
      </c>
      <c r="F29" s="10">
        <f>SUM(F5:F28)</f>
        <v>33</v>
      </c>
      <c r="G29" s="10">
        <f>SUM(G4:G28)</f>
        <v>42</v>
      </c>
      <c r="H29" s="10">
        <f>SUM(H4:H28)</f>
        <v>41</v>
      </c>
      <c r="I29" s="10">
        <f>SUM(I4:I28)</f>
        <v>20</v>
      </c>
      <c r="J29" s="10">
        <f>SUM(J4:J28)</f>
        <v>9</v>
      </c>
      <c r="K29" s="10">
        <f>SUM(K4:K28)</f>
        <v>9</v>
      </c>
      <c r="L29" s="10">
        <f t="shared" ref="L29:O29" si="1">SUM(L4:L28)</f>
        <v>32.5</v>
      </c>
      <c r="M29" s="10">
        <f t="shared" si="1"/>
        <v>22.5</v>
      </c>
      <c r="N29" s="10">
        <f t="shared" si="1"/>
        <v>18</v>
      </c>
      <c r="O29" s="10">
        <f t="shared" si="1"/>
        <v>17</v>
      </c>
      <c r="P29" s="10">
        <f>SUM(P4:P28)</f>
        <v>12</v>
      </c>
      <c r="Q29" s="10">
        <f>SUM(Q5:Q28)</f>
        <v>256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B87A-5F0B-429D-8A0B-B541B1297978}">
  <dimension ref="A1:AG125"/>
  <sheetViews>
    <sheetView zoomScale="60" zoomScaleNormal="60" workbookViewId="0">
      <selection activeCell="A5" sqref="A5:A8"/>
    </sheetView>
  </sheetViews>
  <sheetFormatPr defaultColWidth="11.25" defaultRowHeight="15.75" x14ac:dyDescent="0.25"/>
  <cols>
    <col min="1" max="1" width="47.87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51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15</v>
      </c>
      <c r="F5" s="4">
        <v>3</v>
      </c>
      <c r="G5" s="4">
        <v>5</v>
      </c>
      <c r="H5" s="4">
        <v>6</v>
      </c>
      <c r="I5" s="4">
        <v>5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24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15</v>
      </c>
      <c r="F6" s="4">
        <v>1</v>
      </c>
      <c r="G6" s="4">
        <v>1</v>
      </c>
      <c r="H6" s="4">
        <v>5</v>
      </c>
      <c r="I6" s="4">
        <v>6</v>
      </c>
      <c r="J6" s="4">
        <v>1</v>
      </c>
      <c r="K6" s="4">
        <v>1</v>
      </c>
      <c r="L6" s="4">
        <v>2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15</v>
      </c>
      <c r="F7" s="4">
        <v>0.5</v>
      </c>
      <c r="G7" s="4">
        <v>0</v>
      </c>
      <c r="H7" s="4">
        <v>3</v>
      </c>
      <c r="I7" s="4">
        <v>0</v>
      </c>
      <c r="J7" s="4">
        <v>4</v>
      </c>
      <c r="K7" s="4">
        <v>3</v>
      </c>
      <c r="L7" s="4">
        <v>2</v>
      </c>
      <c r="M7" s="4">
        <v>1</v>
      </c>
      <c r="N7" s="4">
        <v>1</v>
      </c>
      <c r="O7" s="4">
        <v>1</v>
      </c>
      <c r="P7" s="4">
        <v>0</v>
      </c>
      <c r="Q7" s="4">
        <f t="shared" ref="Q7:Q18" si="0">SUM(F7:P7)</f>
        <v>15.5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10</v>
      </c>
      <c r="F8" s="4">
        <v>1</v>
      </c>
      <c r="G8" s="4">
        <v>2</v>
      </c>
      <c r="H8" s="4">
        <v>3</v>
      </c>
      <c r="I8" s="4">
        <v>1</v>
      </c>
      <c r="J8" s="4">
        <v>7</v>
      </c>
      <c r="K8" s="4">
        <v>5</v>
      </c>
      <c r="L8" s="4">
        <v>2</v>
      </c>
      <c r="M8" s="4">
        <v>1</v>
      </c>
      <c r="N8" s="4">
        <v>1</v>
      </c>
      <c r="O8" s="4">
        <v>1</v>
      </c>
      <c r="P8" s="4">
        <v>0</v>
      </c>
      <c r="Q8" s="4">
        <f t="shared" si="0"/>
        <v>24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52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15</v>
      </c>
      <c r="F10" s="4">
        <v>3</v>
      </c>
      <c r="G10" s="4">
        <v>0.5</v>
      </c>
      <c r="H10" s="4">
        <v>0.5</v>
      </c>
      <c r="I10" s="4">
        <v>0</v>
      </c>
      <c r="J10" s="4">
        <v>7</v>
      </c>
      <c r="K10" s="4">
        <v>6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18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15</v>
      </c>
      <c r="F11" s="4">
        <v>0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15</v>
      </c>
      <c r="F12" s="4">
        <v>2</v>
      </c>
      <c r="G12" s="4">
        <v>5</v>
      </c>
      <c r="H12" s="4">
        <v>0</v>
      </c>
      <c r="I12" s="4">
        <v>1</v>
      </c>
      <c r="J12" s="4">
        <v>7</v>
      </c>
      <c r="K12" s="4">
        <v>0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f t="shared" si="0"/>
        <v>21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10</v>
      </c>
      <c r="F13" s="4">
        <v>5</v>
      </c>
      <c r="G13" s="4">
        <v>9</v>
      </c>
      <c r="H13" s="4">
        <v>5</v>
      </c>
      <c r="I13" s="4">
        <v>1</v>
      </c>
      <c r="J13" s="4">
        <v>5</v>
      </c>
      <c r="K13" s="4">
        <v>7</v>
      </c>
      <c r="L13" s="4">
        <v>9</v>
      </c>
      <c r="M13" s="4">
        <v>0</v>
      </c>
      <c r="N13" s="4">
        <v>0</v>
      </c>
      <c r="O13" s="4">
        <v>1</v>
      </c>
      <c r="P13" s="4">
        <v>1</v>
      </c>
      <c r="Q13" s="4">
        <f t="shared" si="0"/>
        <v>43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53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15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15</v>
      </c>
      <c r="F16" s="4">
        <v>1</v>
      </c>
      <c r="G16" s="4">
        <v>3</v>
      </c>
      <c r="H16" s="4">
        <v>3</v>
      </c>
      <c r="I16" s="4">
        <v>3</v>
      </c>
      <c r="J16" s="4">
        <v>0</v>
      </c>
      <c r="K16" s="4">
        <v>0</v>
      </c>
      <c r="L16" s="4">
        <v>3</v>
      </c>
      <c r="M16" s="4">
        <v>2</v>
      </c>
      <c r="N16" s="4">
        <v>3</v>
      </c>
      <c r="O16" s="4">
        <v>2</v>
      </c>
      <c r="P16" s="4">
        <v>0</v>
      </c>
      <c r="Q16" s="4">
        <f t="shared" si="0"/>
        <v>20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15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2</v>
      </c>
      <c r="M17" s="4">
        <v>1</v>
      </c>
      <c r="N17" s="4">
        <v>1</v>
      </c>
      <c r="O17" s="4">
        <v>1</v>
      </c>
      <c r="P17" s="4">
        <v>0</v>
      </c>
      <c r="Q17" s="4">
        <f t="shared" si="0"/>
        <v>10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10</v>
      </c>
      <c r="F18" s="4">
        <v>0.5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0.5</v>
      </c>
      <c r="M18" s="4">
        <v>0.5</v>
      </c>
      <c r="N18" s="4">
        <v>0</v>
      </c>
      <c r="O18" s="4">
        <v>0</v>
      </c>
      <c r="P18" s="4">
        <v>3</v>
      </c>
      <c r="Q18" s="4">
        <f t="shared" si="0"/>
        <v>4.5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10" t="s">
        <v>1</v>
      </c>
      <c r="B19" s="10"/>
      <c r="C19" s="10"/>
      <c r="D19" s="10"/>
      <c r="E19" s="10">
        <f>SUM(E4:E18)</f>
        <v>165</v>
      </c>
      <c r="F19" s="10">
        <f>SUM(F5:F18)</f>
        <v>18</v>
      </c>
      <c r="G19" s="10">
        <f>SUM(G4:G18)</f>
        <v>31</v>
      </c>
      <c r="H19" s="10">
        <f>SUM(H4:H18)</f>
        <v>27</v>
      </c>
      <c r="I19" s="10">
        <f>SUM(I4:I18)</f>
        <v>19</v>
      </c>
      <c r="J19" s="10">
        <f>SUM(J4:J18)</f>
        <v>33</v>
      </c>
      <c r="K19" s="10">
        <f>SUM(K4:K18)</f>
        <v>24</v>
      </c>
      <c r="L19" s="10">
        <f>SUM(L4:L18)</f>
        <v>26.5</v>
      </c>
      <c r="M19" s="10">
        <f>SUM(M4:M18)</f>
        <v>11.5</v>
      </c>
      <c r="N19" s="10">
        <f>SUM(N4:N18)</f>
        <v>12</v>
      </c>
      <c r="O19" s="10">
        <f>SUM(O4:O18)</f>
        <v>11</v>
      </c>
      <c r="P19" s="10">
        <f>SUM(P4:P18)</f>
        <v>5</v>
      </c>
      <c r="Q19" s="10">
        <f>SUM(Q5:Q18)</f>
        <v>218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E817-FEEE-4AD1-91C5-563AB259FE9A}">
  <dimension ref="A1:AG125"/>
  <sheetViews>
    <sheetView zoomScale="60" zoomScaleNormal="60" workbookViewId="0">
      <selection activeCell="D5" sqref="D5:D8"/>
    </sheetView>
  </sheetViews>
  <sheetFormatPr defaultColWidth="11.25" defaultRowHeight="15.75" x14ac:dyDescent="0.25"/>
  <cols>
    <col min="1" max="1" width="42.2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48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10</v>
      </c>
      <c r="F5" s="4">
        <v>3</v>
      </c>
      <c r="G5" s="4">
        <v>5</v>
      </c>
      <c r="H5" s="4">
        <v>1</v>
      </c>
      <c r="I5" s="4">
        <v>6</v>
      </c>
      <c r="J5" s="4">
        <v>1</v>
      </c>
      <c r="K5" s="4">
        <v>0</v>
      </c>
      <c r="L5" s="4">
        <v>2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21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10</v>
      </c>
      <c r="F6" s="4">
        <v>1</v>
      </c>
      <c r="G6" s="4">
        <v>1</v>
      </c>
      <c r="H6" s="4">
        <v>5</v>
      </c>
      <c r="I6" s="4">
        <v>1</v>
      </c>
      <c r="J6" s="4">
        <v>1</v>
      </c>
      <c r="K6" s="4">
        <v>1</v>
      </c>
      <c r="L6" s="4">
        <v>2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15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15</v>
      </c>
      <c r="F7" s="4">
        <v>0.5</v>
      </c>
      <c r="G7" s="4">
        <v>0</v>
      </c>
      <c r="H7" s="4">
        <v>3</v>
      </c>
      <c r="I7" s="4">
        <v>4</v>
      </c>
      <c r="J7" s="4">
        <v>2</v>
      </c>
      <c r="K7" s="4">
        <v>4</v>
      </c>
      <c r="L7" s="4">
        <v>2</v>
      </c>
      <c r="M7" s="4">
        <v>1</v>
      </c>
      <c r="N7" s="4">
        <v>1</v>
      </c>
      <c r="O7" s="4">
        <v>1</v>
      </c>
      <c r="P7" s="4">
        <v>0</v>
      </c>
      <c r="Q7" s="4">
        <f t="shared" ref="Q7:Q18" si="0">SUM(F7:P7)</f>
        <v>18.5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5</v>
      </c>
      <c r="F8" s="4">
        <v>1</v>
      </c>
      <c r="G8" s="4">
        <v>2</v>
      </c>
      <c r="H8" s="4">
        <v>3</v>
      </c>
      <c r="I8" s="4">
        <v>1</v>
      </c>
      <c r="J8" s="4">
        <v>0</v>
      </c>
      <c r="K8" s="4">
        <v>7</v>
      </c>
      <c r="L8" s="4">
        <v>2</v>
      </c>
      <c r="M8" s="4">
        <v>1</v>
      </c>
      <c r="N8" s="4">
        <v>1</v>
      </c>
      <c r="O8" s="4">
        <v>1</v>
      </c>
      <c r="P8" s="4">
        <v>0</v>
      </c>
      <c r="Q8" s="4">
        <f t="shared" si="0"/>
        <v>19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49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10</v>
      </c>
      <c r="F10" s="4">
        <v>3</v>
      </c>
      <c r="G10" s="4">
        <v>0.5</v>
      </c>
      <c r="H10" s="4">
        <v>0.5</v>
      </c>
      <c r="I10" s="4">
        <v>1</v>
      </c>
      <c r="J10" s="4">
        <v>5</v>
      </c>
      <c r="K10" s="4">
        <v>1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12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10</v>
      </c>
      <c r="F11" s="4">
        <v>0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15</v>
      </c>
      <c r="F12" s="4">
        <v>2</v>
      </c>
      <c r="G12" s="4">
        <v>5</v>
      </c>
      <c r="H12" s="4">
        <v>0</v>
      </c>
      <c r="I12" s="4">
        <v>1</v>
      </c>
      <c r="J12" s="4">
        <v>0</v>
      </c>
      <c r="K12" s="4">
        <v>0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f t="shared" si="0"/>
        <v>14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5</v>
      </c>
      <c r="F13" s="4">
        <v>5</v>
      </c>
      <c r="G13" s="4">
        <v>9</v>
      </c>
      <c r="H13" s="4">
        <v>5</v>
      </c>
      <c r="I13" s="4">
        <v>1</v>
      </c>
      <c r="J13" s="4">
        <v>7</v>
      </c>
      <c r="K13" s="4">
        <v>1</v>
      </c>
      <c r="L13" s="4">
        <v>6</v>
      </c>
      <c r="M13" s="4">
        <v>3</v>
      </c>
      <c r="N13" s="4">
        <v>1</v>
      </c>
      <c r="O13" s="4">
        <v>1</v>
      </c>
      <c r="P13" s="4">
        <v>1</v>
      </c>
      <c r="Q13" s="4">
        <f t="shared" si="0"/>
        <v>40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50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10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10</v>
      </c>
      <c r="F16" s="4">
        <v>1</v>
      </c>
      <c r="G16" s="4">
        <v>3</v>
      </c>
      <c r="H16" s="4">
        <v>3</v>
      </c>
      <c r="I16" s="4">
        <v>3</v>
      </c>
      <c r="J16" s="4">
        <v>0</v>
      </c>
      <c r="K16" s="4">
        <v>0</v>
      </c>
      <c r="L16" s="4">
        <v>3</v>
      </c>
      <c r="M16" s="4">
        <v>2</v>
      </c>
      <c r="N16" s="4">
        <v>3</v>
      </c>
      <c r="O16" s="4">
        <v>2</v>
      </c>
      <c r="P16" s="4">
        <v>0</v>
      </c>
      <c r="Q16" s="4">
        <f t="shared" si="0"/>
        <v>20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15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2</v>
      </c>
      <c r="M17" s="4">
        <v>1</v>
      </c>
      <c r="N17" s="4">
        <v>1</v>
      </c>
      <c r="O17" s="4">
        <v>1</v>
      </c>
      <c r="P17" s="4">
        <v>0</v>
      </c>
      <c r="Q17" s="4">
        <f t="shared" si="0"/>
        <v>10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5</v>
      </c>
      <c r="F18" s="4">
        <v>0.5</v>
      </c>
      <c r="G18" s="4">
        <v>1</v>
      </c>
      <c r="H18" s="4">
        <v>1</v>
      </c>
      <c r="I18" s="4">
        <v>1</v>
      </c>
      <c r="J18" s="4">
        <v>0</v>
      </c>
      <c r="K18" s="4">
        <v>7</v>
      </c>
      <c r="L18" s="4">
        <v>0.5</v>
      </c>
      <c r="M18" s="4">
        <v>0.5</v>
      </c>
      <c r="N18" s="4">
        <v>6</v>
      </c>
      <c r="O18" s="4">
        <v>0</v>
      </c>
      <c r="P18" s="4">
        <v>3</v>
      </c>
      <c r="Q18" s="4">
        <f t="shared" si="0"/>
        <v>20.5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10" t="s">
        <v>1</v>
      </c>
      <c r="B19" s="10"/>
      <c r="C19" s="10"/>
      <c r="D19" s="10"/>
      <c r="E19" s="10">
        <f>SUM(E4:E18)</f>
        <v>120</v>
      </c>
      <c r="F19" s="10">
        <f>SUM(F5:F18)</f>
        <v>18</v>
      </c>
      <c r="G19" s="10">
        <f>SUM(G4:G18)</f>
        <v>32</v>
      </c>
      <c r="H19" s="10">
        <f>SUM(H4:H18)</f>
        <v>23</v>
      </c>
      <c r="I19" s="10">
        <f>SUM(I4:I18)</f>
        <v>21</v>
      </c>
      <c r="J19" s="10">
        <f>SUM(J4:J18)</f>
        <v>18</v>
      </c>
      <c r="K19" s="10">
        <f>SUM(K4:K18)</f>
        <v>23</v>
      </c>
      <c r="L19" s="10">
        <f>SUM(L4:L18)</f>
        <v>23.5</v>
      </c>
      <c r="M19" s="10">
        <f>SUM(M4:M18)</f>
        <v>14.5</v>
      </c>
      <c r="N19" s="10">
        <f>SUM(N4:N18)</f>
        <v>19</v>
      </c>
      <c r="O19" s="10">
        <f>SUM(O4:O18)</f>
        <v>11</v>
      </c>
      <c r="P19" s="10">
        <f>SUM(P4:P18)</f>
        <v>5</v>
      </c>
      <c r="Q19" s="10">
        <f>SUM(Q5:Q18)</f>
        <v>208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C74C-FCA8-4D2F-B29B-CED9B3D7245B}">
  <dimension ref="A1:AG125"/>
  <sheetViews>
    <sheetView zoomScale="60" zoomScaleNormal="60" workbookViewId="0">
      <selection activeCell="A25" sqref="A25:C29"/>
    </sheetView>
  </sheetViews>
  <sheetFormatPr defaultColWidth="11.25" defaultRowHeight="15.75" x14ac:dyDescent="0.25"/>
  <cols>
    <col min="1" max="1" width="42.2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44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7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7</v>
      </c>
      <c r="F6" s="4">
        <v>1</v>
      </c>
      <c r="G6" s="4">
        <v>1</v>
      </c>
      <c r="H6" s="4">
        <v>5</v>
      </c>
      <c r="I6" s="4">
        <v>0</v>
      </c>
      <c r="J6" s="4">
        <v>1</v>
      </c>
      <c r="K6" s="4">
        <v>1</v>
      </c>
      <c r="L6" s="4">
        <v>2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5</v>
      </c>
      <c r="F7" s="4">
        <v>0.5</v>
      </c>
      <c r="G7" s="4">
        <v>0</v>
      </c>
      <c r="H7" s="4">
        <v>3</v>
      </c>
      <c r="I7" s="4">
        <v>0</v>
      </c>
      <c r="J7" s="4">
        <v>0</v>
      </c>
      <c r="K7" s="4">
        <v>0</v>
      </c>
      <c r="L7" s="4">
        <v>2</v>
      </c>
      <c r="M7" s="4">
        <v>1</v>
      </c>
      <c r="N7" s="4">
        <v>1</v>
      </c>
      <c r="O7" s="4">
        <v>1</v>
      </c>
      <c r="P7" s="4">
        <v>0</v>
      </c>
      <c r="Q7" s="4">
        <f t="shared" ref="Q7:Q23" si="0">SUM(F7:P7)</f>
        <v>8.5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3</v>
      </c>
      <c r="F8" s="4">
        <v>1</v>
      </c>
      <c r="G8" s="4">
        <v>2</v>
      </c>
      <c r="H8" s="4">
        <v>3</v>
      </c>
      <c r="I8" s="4">
        <v>1</v>
      </c>
      <c r="J8" s="4">
        <v>0</v>
      </c>
      <c r="K8" s="4">
        <v>0</v>
      </c>
      <c r="L8" s="4">
        <v>2</v>
      </c>
      <c r="M8" s="4">
        <v>1</v>
      </c>
      <c r="N8" s="4">
        <v>1</v>
      </c>
      <c r="O8" s="4">
        <v>1</v>
      </c>
      <c r="P8" s="4">
        <v>0</v>
      </c>
      <c r="Q8" s="4">
        <f t="shared" si="0"/>
        <v>12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45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8</v>
      </c>
      <c r="F10" s="4">
        <v>3</v>
      </c>
      <c r="G10" s="4">
        <v>0.5</v>
      </c>
      <c r="H10" s="4">
        <v>0.5</v>
      </c>
      <c r="I10" s="4">
        <v>0</v>
      </c>
      <c r="J10" s="4">
        <v>0</v>
      </c>
      <c r="K10" s="4">
        <v>0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8</v>
      </c>
      <c r="F11" s="4">
        <v>0</v>
      </c>
      <c r="G11" s="4">
        <v>5</v>
      </c>
      <c r="H11" s="4">
        <v>1</v>
      </c>
      <c r="I11" s="4">
        <v>1</v>
      </c>
      <c r="J11" s="4">
        <v>1</v>
      </c>
      <c r="K11" s="4">
        <v>1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5</v>
      </c>
      <c r="F12" s="4">
        <v>2</v>
      </c>
      <c r="G12" s="4">
        <v>5</v>
      </c>
      <c r="H12" s="4">
        <v>0</v>
      </c>
      <c r="I12" s="4">
        <v>1</v>
      </c>
      <c r="J12" s="4">
        <v>0</v>
      </c>
      <c r="K12" s="4">
        <v>0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f t="shared" si="0"/>
        <v>14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5</v>
      </c>
      <c r="F13" s="4">
        <v>5</v>
      </c>
      <c r="G13" s="4">
        <v>9</v>
      </c>
      <c r="H13" s="4">
        <v>5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f t="shared" si="0"/>
        <v>22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46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8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7</v>
      </c>
      <c r="F16" s="4">
        <v>1</v>
      </c>
      <c r="G16" s="4">
        <v>3</v>
      </c>
      <c r="H16" s="4">
        <v>3</v>
      </c>
      <c r="I16" s="4">
        <v>3</v>
      </c>
      <c r="J16" s="4">
        <v>0</v>
      </c>
      <c r="K16" s="4">
        <v>0</v>
      </c>
      <c r="L16" s="4">
        <v>3</v>
      </c>
      <c r="M16" s="4">
        <v>2</v>
      </c>
      <c r="N16" s="4">
        <v>3</v>
      </c>
      <c r="O16" s="4">
        <v>2</v>
      </c>
      <c r="P16" s="4">
        <v>0</v>
      </c>
      <c r="Q16" s="4">
        <f t="shared" si="0"/>
        <v>20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10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2</v>
      </c>
      <c r="M17" s="4">
        <v>1</v>
      </c>
      <c r="N17" s="4">
        <v>1</v>
      </c>
      <c r="O17" s="4">
        <v>1</v>
      </c>
      <c r="P17" s="4">
        <v>0</v>
      </c>
      <c r="Q17" s="4">
        <f t="shared" si="0"/>
        <v>10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2</v>
      </c>
      <c r="F18" s="4">
        <v>0.5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0.5</v>
      </c>
      <c r="M18" s="4">
        <v>0.5</v>
      </c>
      <c r="N18" s="4">
        <v>0</v>
      </c>
      <c r="O18" s="4">
        <v>0</v>
      </c>
      <c r="P18" s="4">
        <v>3</v>
      </c>
      <c r="Q18" s="4">
        <f t="shared" si="0"/>
        <v>4.5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8.75" x14ac:dyDescent="0.3">
      <c r="A19" s="11" t="s">
        <v>47</v>
      </c>
      <c r="B19" s="7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3" t="s">
        <v>21</v>
      </c>
      <c r="B20" s="4" t="s">
        <v>18</v>
      </c>
      <c r="C20" s="3" t="s">
        <v>25</v>
      </c>
      <c r="D20" s="3" t="s">
        <v>19</v>
      </c>
      <c r="E20" s="4">
        <v>9</v>
      </c>
      <c r="F20" s="4">
        <v>4</v>
      </c>
      <c r="G20" s="4">
        <v>2</v>
      </c>
      <c r="H20" s="4">
        <v>2</v>
      </c>
      <c r="I20" s="4">
        <v>1</v>
      </c>
      <c r="J20" s="4">
        <v>1</v>
      </c>
      <c r="K20" s="4">
        <v>1</v>
      </c>
      <c r="L20" s="4">
        <v>2</v>
      </c>
      <c r="M20" s="4">
        <v>1</v>
      </c>
      <c r="N20" s="4">
        <v>1</v>
      </c>
      <c r="O20" s="4">
        <v>1</v>
      </c>
      <c r="P20" s="4">
        <v>0</v>
      </c>
      <c r="Q20" s="4">
        <f t="shared" si="0"/>
        <v>16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3" t="s">
        <v>22</v>
      </c>
      <c r="B21" s="4" t="s">
        <v>18</v>
      </c>
      <c r="C21" s="3" t="s">
        <v>26</v>
      </c>
      <c r="D21" s="3" t="s">
        <v>19</v>
      </c>
      <c r="E21" s="4">
        <v>6</v>
      </c>
      <c r="F21" s="4">
        <v>6</v>
      </c>
      <c r="G21" s="4">
        <v>3</v>
      </c>
      <c r="H21" s="4">
        <v>3</v>
      </c>
      <c r="I21" s="4">
        <v>3</v>
      </c>
      <c r="J21" s="4">
        <v>1</v>
      </c>
      <c r="K21" s="4">
        <v>1</v>
      </c>
      <c r="L21" s="4">
        <v>2</v>
      </c>
      <c r="M21" s="4">
        <v>1</v>
      </c>
      <c r="N21" s="4">
        <v>1</v>
      </c>
      <c r="O21" s="4">
        <v>1</v>
      </c>
      <c r="P21" s="4">
        <v>1</v>
      </c>
      <c r="Q21" s="4">
        <f t="shared" si="0"/>
        <v>23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3" t="s">
        <v>23</v>
      </c>
      <c r="B22" s="4" t="s">
        <v>18</v>
      </c>
      <c r="C22" s="3" t="s">
        <v>27</v>
      </c>
      <c r="D22" s="3" t="s">
        <v>19</v>
      </c>
      <c r="E22" s="4">
        <v>10</v>
      </c>
      <c r="F22" s="4">
        <v>2</v>
      </c>
      <c r="G22" s="4">
        <v>8</v>
      </c>
      <c r="H22" s="4">
        <v>8</v>
      </c>
      <c r="I22" s="4">
        <v>1</v>
      </c>
      <c r="J22" s="4">
        <v>0</v>
      </c>
      <c r="K22" s="4">
        <v>0</v>
      </c>
      <c r="L22" s="4">
        <v>2</v>
      </c>
      <c r="M22" s="4">
        <v>1</v>
      </c>
      <c r="N22" s="4">
        <v>1</v>
      </c>
      <c r="O22" s="4">
        <v>1</v>
      </c>
      <c r="P22" s="4">
        <v>1</v>
      </c>
      <c r="Q22" s="4">
        <f t="shared" si="0"/>
        <v>25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3" t="s">
        <v>24</v>
      </c>
      <c r="B23" s="4" t="s">
        <v>18</v>
      </c>
      <c r="C23" s="3" t="s">
        <v>28</v>
      </c>
      <c r="D23" s="3" t="s">
        <v>19</v>
      </c>
      <c r="E23" s="4">
        <v>10</v>
      </c>
      <c r="F23" s="4">
        <v>0.5</v>
      </c>
      <c r="G23" s="4">
        <v>0.5</v>
      </c>
      <c r="H23" s="4">
        <v>0.5</v>
      </c>
      <c r="I23" s="4">
        <v>0</v>
      </c>
      <c r="J23" s="4">
        <v>0</v>
      </c>
      <c r="K23" s="4">
        <v>0</v>
      </c>
      <c r="L23" s="4">
        <v>3</v>
      </c>
      <c r="M23" s="4">
        <v>3</v>
      </c>
      <c r="N23" s="4">
        <v>1</v>
      </c>
      <c r="O23" s="4">
        <v>1</v>
      </c>
      <c r="P23" s="4">
        <v>0</v>
      </c>
      <c r="Q23" s="4">
        <f t="shared" si="0"/>
        <v>9.5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10" t="s">
        <v>1</v>
      </c>
      <c r="B24" s="10"/>
      <c r="C24" s="10"/>
      <c r="D24" s="10"/>
      <c r="E24" s="10">
        <f>SUM(E4:E23)</f>
        <v>110</v>
      </c>
      <c r="F24" s="10">
        <f>SUM(F5:F23)</f>
        <v>30.5</v>
      </c>
      <c r="G24" s="10">
        <f>SUM(G4:G23)</f>
        <v>39.5</v>
      </c>
      <c r="H24" s="10">
        <f>SUM(H4:H23)</f>
        <v>34.5</v>
      </c>
      <c r="I24" s="10">
        <f>SUM(I4:I23)</f>
        <v>13</v>
      </c>
      <c r="J24" s="10">
        <f>SUM(J4:J23)</f>
        <v>5</v>
      </c>
      <c r="K24" s="10">
        <f>SUM(K4:K23)</f>
        <v>5</v>
      </c>
      <c r="L24" s="10">
        <f>SUM(L4:L23)</f>
        <v>26.5</v>
      </c>
      <c r="M24" s="10">
        <f>SUM(M4:M23)</f>
        <v>17.5</v>
      </c>
      <c r="N24" s="10">
        <f>SUM(N4:N23)</f>
        <v>16</v>
      </c>
      <c r="O24" s="10">
        <f>SUM(O4:O23)</f>
        <v>15</v>
      </c>
      <c r="P24" s="10">
        <f>SUM(P4:P23)</f>
        <v>7</v>
      </c>
      <c r="Q24" s="10">
        <f>SUM(Q5:Q23)</f>
        <v>209.5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28A7-0A0D-4C8C-A3C4-15E502FA825D}">
  <dimension ref="A1:AG125"/>
  <sheetViews>
    <sheetView zoomScale="60" zoomScaleNormal="60" workbookViewId="0">
      <selection activeCell="D5" sqref="D5:D8"/>
    </sheetView>
  </sheetViews>
  <sheetFormatPr defaultColWidth="11.25" defaultRowHeight="15.75" x14ac:dyDescent="0.25"/>
  <cols>
    <col min="1" max="1" width="42.2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41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7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7</v>
      </c>
      <c r="F6" s="4">
        <v>1</v>
      </c>
      <c r="G6" s="4">
        <v>1</v>
      </c>
      <c r="H6" s="4">
        <v>5</v>
      </c>
      <c r="I6" s="4">
        <v>0</v>
      </c>
      <c r="J6" s="4">
        <v>1</v>
      </c>
      <c r="K6" s="4">
        <v>1</v>
      </c>
      <c r="L6" s="4">
        <v>2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1</v>
      </c>
      <c r="F7" s="4">
        <v>0.5</v>
      </c>
      <c r="G7" s="4">
        <v>0</v>
      </c>
      <c r="H7" s="4">
        <v>3</v>
      </c>
      <c r="I7" s="4">
        <v>0</v>
      </c>
      <c r="J7" s="4">
        <v>0</v>
      </c>
      <c r="K7" s="4">
        <v>0</v>
      </c>
      <c r="L7" s="4">
        <v>2</v>
      </c>
      <c r="M7" s="4">
        <v>1</v>
      </c>
      <c r="N7" s="4">
        <v>1</v>
      </c>
      <c r="O7" s="4">
        <v>1</v>
      </c>
      <c r="P7" s="4">
        <v>0</v>
      </c>
      <c r="Q7" s="4">
        <f t="shared" ref="Q7:Q18" si="0">SUM(F7:P7)</f>
        <v>8.5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0.5</v>
      </c>
      <c r="F8" s="4">
        <v>1</v>
      </c>
      <c r="G8" s="4">
        <v>2</v>
      </c>
      <c r="H8" s="4">
        <v>3</v>
      </c>
      <c r="I8" s="4">
        <v>1</v>
      </c>
      <c r="J8" s="4">
        <v>0</v>
      </c>
      <c r="K8" s="4">
        <v>0</v>
      </c>
      <c r="L8" s="4">
        <v>2</v>
      </c>
      <c r="M8" s="4">
        <v>1</v>
      </c>
      <c r="N8" s="4">
        <v>1</v>
      </c>
      <c r="O8" s="4">
        <v>1</v>
      </c>
      <c r="P8" s="4">
        <v>0</v>
      </c>
      <c r="Q8" s="4">
        <f t="shared" si="0"/>
        <v>12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42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3</v>
      </c>
      <c r="F10" s="4">
        <v>3</v>
      </c>
      <c r="G10" s="4">
        <v>0.5</v>
      </c>
      <c r="H10" s="4">
        <v>0.5</v>
      </c>
      <c r="I10" s="4">
        <v>4</v>
      </c>
      <c r="J10" s="4">
        <v>0</v>
      </c>
      <c r="K10" s="4">
        <v>0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3</v>
      </c>
      <c r="F11" s="4">
        <v>0</v>
      </c>
      <c r="G11" s="4">
        <v>5</v>
      </c>
      <c r="H11" s="4">
        <v>1</v>
      </c>
      <c r="I11" s="4">
        <v>5</v>
      </c>
      <c r="J11" s="4">
        <v>1</v>
      </c>
      <c r="K11" s="4">
        <v>1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2</v>
      </c>
      <c r="F12" s="4">
        <v>2</v>
      </c>
      <c r="G12" s="4">
        <v>5</v>
      </c>
      <c r="H12" s="4">
        <v>0</v>
      </c>
      <c r="I12" s="4">
        <v>3</v>
      </c>
      <c r="J12" s="4">
        <v>0</v>
      </c>
      <c r="K12" s="4">
        <v>0</v>
      </c>
      <c r="L12" s="4">
        <v>2</v>
      </c>
      <c r="M12" s="4">
        <v>1</v>
      </c>
      <c r="N12" s="4">
        <v>1</v>
      </c>
      <c r="O12" s="4">
        <v>1</v>
      </c>
      <c r="P12" s="4">
        <v>1</v>
      </c>
      <c r="Q12" s="4">
        <f t="shared" si="0"/>
        <v>16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5</v>
      </c>
      <c r="F13" s="4">
        <v>5</v>
      </c>
      <c r="G13" s="4">
        <v>9</v>
      </c>
      <c r="H13" s="4">
        <v>5</v>
      </c>
      <c r="I13" s="4">
        <v>5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f t="shared" si="0"/>
        <v>26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43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8</v>
      </c>
      <c r="F15" s="4">
        <v>0</v>
      </c>
      <c r="G15" s="4">
        <v>0</v>
      </c>
      <c r="H15" s="4">
        <v>0</v>
      </c>
      <c r="I15" s="4">
        <v>6</v>
      </c>
      <c r="J15" s="4">
        <v>0</v>
      </c>
      <c r="K15" s="4">
        <v>0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14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3</v>
      </c>
      <c r="F16" s="4">
        <v>1</v>
      </c>
      <c r="G16" s="4">
        <v>3</v>
      </c>
      <c r="H16" s="4">
        <v>3</v>
      </c>
      <c r="I16" s="4">
        <v>3</v>
      </c>
      <c r="J16" s="4">
        <v>0</v>
      </c>
      <c r="K16" s="4">
        <v>0</v>
      </c>
      <c r="L16" s="4">
        <v>7</v>
      </c>
      <c r="M16" s="4">
        <v>2</v>
      </c>
      <c r="N16" s="4">
        <v>3</v>
      </c>
      <c r="O16" s="4">
        <v>7</v>
      </c>
      <c r="P16" s="4">
        <v>0</v>
      </c>
      <c r="Q16" s="4">
        <f t="shared" si="0"/>
        <v>29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1.5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2</v>
      </c>
      <c r="M17" s="4">
        <v>1</v>
      </c>
      <c r="N17" s="4">
        <v>1</v>
      </c>
      <c r="O17" s="4">
        <v>1</v>
      </c>
      <c r="P17" s="4">
        <v>0</v>
      </c>
      <c r="Q17" s="4">
        <f t="shared" si="0"/>
        <v>10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2</v>
      </c>
      <c r="F18" s="4">
        <v>0.5</v>
      </c>
      <c r="G18" s="4">
        <v>0</v>
      </c>
      <c r="H18" s="4">
        <v>0</v>
      </c>
      <c r="I18" s="4">
        <v>0</v>
      </c>
      <c r="J18" s="4">
        <v>7</v>
      </c>
      <c r="K18" s="4">
        <v>0</v>
      </c>
      <c r="L18" s="4">
        <v>0.5</v>
      </c>
      <c r="M18" s="4">
        <v>0.5</v>
      </c>
      <c r="N18" s="4">
        <v>6</v>
      </c>
      <c r="O18" s="4">
        <v>0</v>
      </c>
      <c r="P18" s="4">
        <v>3</v>
      </c>
      <c r="Q18" s="4">
        <f t="shared" si="0"/>
        <v>17.5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10" t="s">
        <v>1</v>
      </c>
      <c r="B19" s="10"/>
      <c r="C19" s="10"/>
      <c r="D19" s="10"/>
      <c r="E19" s="10">
        <f>SUM(E4:E18)</f>
        <v>43</v>
      </c>
      <c r="F19" s="10">
        <f>SUM(F5:F18)</f>
        <v>18</v>
      </c>
      <c r="G19" s="10">
        <f>SUM(G4:G18)</f>
        <v>26</v>
      </c>
      <c r="H19" s="10">
        <f>SUM(H4:H18)</f>
        <v>21</v>
      </c>
      <c r="I19" s="10">
        <f>SUM(I4:I18)</f>
        <v>28</v>
      </c>
      <c r="J19" s="10">
        <f>SUM(J4:J18)</f>
        <v>10</v>
      </c>
      <c r="K19" s="10">
        <f>SUM(K4:K18)</f>
        <v>3</v>
      </c>
      <c r="L19" s="10">
        <f>SUM(L4:L18)</f>
        <v>21.5</v>
      </c>
      <c r="M19" s="10">
        <f>SUM(M4:M18)</f>
        <v>11.5</v>
      </c>
      <c r="N19" s="10">
        <f>SUM(N4:N18)</f>
        <v>18</v>
      </c>
      <c r="O19" s="10">
        <f>SUM(O4:O18)</f>
        <v>16</v>
      </c>
      <c r="P19" s="10">
        <f>SUM(P4:P18)</f>
        <v>5</v>
      </c>
      <c r="Q19" s="10">
        <f>SUM(Q5:Q18)</f>
        <v>178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4962-3233-40F5-B3F7-AB25922A312A}">
  <dimension ref="A1:AG125"/>
  <sheetViews>
    <sheetView zoomScale="60" zoomScaleNormal="60" workbookViewId="0">
      <selection activeCell="D5" sqref="D5:D8"/>
    </sheetView>
  </sheetViews>
  <sheetFormatPr defaultColWidth="11.25" defaultRowHeight="15.75" x14ac:dyDescent="0.25"/>
  <cols>
    <col min="1" max="1" width="42.2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37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7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5</v>
      </c>
      <c r="F6" s="4">
        <v>1</v>
      </c>
      <c r="G6" s="4">
        <v>1</v>
      </c>
      <c r="H6" s="4">
        <v>5</v>
      </c>
      <c r="I6" s="4">
        <v>0</v>
      </c>
      <c r="J6" s="4">
        <v>1</v>
      </c>
      <c r="K6" s="4">
        <v>1</v>
      </c>
      <c r="L6" s="4">
        <v>2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14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24</v>
      </c>
      <c r="B7" s="4" t="s">
        <v>18</v>
      </c>
      <c r="C7" s="3" t="s">
        <v>28</v>
      </c>
      <c r="D7" s="3" t="s">
        <v>19</v>
      </c>
      <c r="E7" s="4">
        <v>10</v>
      </c>
      <c r="F7" s="4">
        <v>1</v>
      </c>
      <c r="G7" s="4">
        <v>2</v>
      </c>
      <c r="H7" s="4">
        <v>3</v>
      </c>
      <c r="I7" s="4">
        <v>1</v>
      </c>
      <c r="J7" s="4">
        <v>0</v>
      </c>
      <c r="K7" s="4">
        <v>0</v>
      </c>
      <c r="L7" s="4">
        <v>2</v>
      </c>
      <c r="M7" s="4">
        <v>1</v>
      </c>
      <c r="N7" s="4">
        <v>1</v>
      </c>
      <c r="O7" s="4">
        <v>1</v>
      </c>
      <c r="P7" s="4">
        <v>0</v>
      </c>
      <c r="Q7" s="4">
        <f t="shared" ref="Q7:Q22" si="0">SUM(F7:P7)</f>
        <v>12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8.75" x14ac:dyDescent="0.3">
      <c r="A8" s="11" t="s">
        <v>38</v>
      </c>
      <c r="B8" s="7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3" t="s">
        <v>21</v>
      </c>
      <c r="B9" s="4" t="s">
        <v>18</v>
      </c>
      <c r="C9" s="3" t="s">
        <v>25</v>
      </c>
      <c r="D9" s="3" t="s">
        <v>19</v>
      </c>
      <c r="E9" s="4">
        <v>3</v>
      </c>
      <c r="F9" s="4">
        <v>3</v>
      </c>
      <c r="G9" s="4">
        <v>0.5</v>
      </c>
      <c r="H9" s="4">
        <v>0.5</v>
      </c>
      <c r="I9" s="4">
        <v>0</v>
      </c>
      <c r="J9" s="4">
        <v>0</v>
      </c>
      <c r="K9" s="4">
        <v>0</v>
      </c>
      <c r="L9" s="4">
        <v>0.5</v>
      </c>
      <c r="M9" s="4">
        <v>0.5</v>
      </c>
      <c r="N9" s="4">
        <v>0</v>
      </c>
      <c r="O9" s="4">
        <v>0</v>
      </c>
      <c r="P9" s="4">
        <v>0</v>
      </c>
      <c r="Q9" s="4">
        <f t="shared" si="0"/>
        <v>5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22</v>
      </c>
      <c r="B10" s="4" t="s">
        <v>18</v>
      </c>
      <c r="C10" s="3" t="s">
        <v>26</v>
      </c>
      <c r="D10" s="3" t="s">
        <v>19</v>
      </c>
      <c r="E10" s="4">
        <v>3</v>
      </c>
      <c r="F10" s="4">
        <v>0</v>
      </c>
      <c r="G10" s="4">
        <v>5</v>
      </c>
      <c r="H10" s="4">
        <v>1</v>
      </c>
      <c r="I10" s="4">
        <v>1</v>
      </c>
      <c r="J10" s="4">
        <v>1</v>
      </c>
      <c r="K10" s="4">
        <v>1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10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23</v>
      </c>
      <c r="B11" s="4" t="s">
        <v>18</v>
      </c>
      <c r="C11" s="3" t="s">
        <v>27</v>
      </c>
      <c r="D11" s="3" t="s">
        <v>19</v>
      </c>
      <c r="E11" s="4">
        <v>2</v>
      </c>
      <c r="F11" s="4">
        <v>2</v>
      </c>
      <c r="G11" s="4">
        <v>1</v>
      </c>
      <c r="H11" s="4">
        <v>0</v>
      </c>
      <c r="I11" s="4">
        <v>1</v>
      </c>
      <c r="J11" s="4">
        <v>0</v>
      </c>
      <c r="K11" s="4">
        <v>0</v>
      </c>
      <c r="L11" s="4">
        <v>2</v>
      </c>
      <c r="M11" s="4">
        <v>1</v>
      </c>
      <c r="N11" s="4">
        <v>1</v>
      </c>
      <c r="O11" s="4">
        <v>1</v>
      </c>
      <c r="P11" s="4">
        <v>1</v>
      </c>
      <c r="Q11" s="4">
        <f t="shared" si="0"/>
        <v>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24</v>
      </c>
      <c r="B12" s="4" t="s">
        <v>18</v>
      </c>
      <c r="C12" s="3" t="s">
        <v>28</v>
      </c>
      <c r="D12" s="3" t="s">
        <v>19</v>
      </c>
      <c r="E12" s="4">
        <v>7</v>
      </c>
      <c r="F12" s="4">
        <v>2</v>
      </c>
      <c r="G12" s="4">
        <v>1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f t="shared" si="0"/>
        <v>6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8.75" x14ac:dyDescent="0.3">
      <c r="A13" s="11" t="s">
        <v>39</v>
      </c>
      <c r="B13" s="7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3" t="s">
        <v>21</v>
      </c>
      <c r="B14" s="4" t="s">
        <v>18</v>
      </c>
      <c r="C14" s="3" t="s">
        <v>25</v>
      </c>
      <c r="D14" s="3" t="s">
        <v>19</v>
      </c>
      <c r="E14" s="4">
        <v>8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2</v>
      </c>
      <c r="N14" s="4">
        <v>3</v>
      </c>
      <c r="O14" s="4">
        <v>2</v>
      </c>
      <c r="P14" s="4">
        <v>0</v>
      </c>
      <c r="Q14" s="4">
        <f t="shared" si="0"/>
        <v>8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22</v>
      </c>
      <c r="B15" s="4" t="s">
        <v>18</v>
      </c>
      <c r="C15" s="3" t="s">
        <v>26</v>
      </c>
      <c r="D15" s="3" t="s">
        <v>19</v>
      </c>
      <c r="E15" s="4">
        <v>8</v>
      </c>
      <c r="F15" s="4">
        <v>1</v>
      </c>
      <c r="G15" s="4">
        <v>1</v>
      </c>
      <c r="H15" s="4">
        <v>1</v>
      </c>
      <c r="I15" s="4">
        <v>1</v>
      </c>
      <c r="J15" s="4">
        <v>0</v>
      </c>
      <c r="K15" s="4">
        <v>0</v>
      </c>
      <c r="L15" s="4">
        <v>1</v>
      </c>
      <c r="M15" s="4">
        <v>1</v>
      </c>
      <c r="N15" s="4">
        <v>1</v>
      </c>
      <c r="O15" s="4">
        <v>1</v>
      </c>
      <c r="P15" s="4">
        <v>0</v>
      </c>
      <c r="Q15" s="4">
        <f t="shared" si="0"/>
        <v>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23</v>
      </c>
      <c r="B16" s="4" t="s">
        <v>18</v>
      </c>
      <c r="C16" s="3" t="s">
        <v>27</v>
      </c>
      <c r="D16" s="3" t="s">
        <v>19</v>
      </c>
      <c r="E16" s="4">
        <v>5</v>
      </c>
      <c r="F16" s="4">
        <v>1</v>
      </c>
      <c r="G16" s="4">
        <v>0.5</v>
      </c>
      <c r="H16" s="4">
        <v>0.5</v>
      </c>
      <c r="I16" s="4">
        <v>1</v>
      </c>
      <c r="J16" s="4">
        <v>1</v>
      </c>
      <c r="K16" s="4">
        <v>1</v>
      </c>
      <c r="L16" s="4">
        <v>2</v>
      </c>
      <c r="M16" s="4">
        <v>1</v>
      </c>
      <c r="N16" s="4">
        <v>1</v>
      </c>
      <c r="O16" s="4">
        <v>1</v>
      </c>
      <c r="P16" s="4">
        <v>0</v>
      </c>
      <c r="Q16" s="4">
        <f t="shared" si="0"/>
        <v>10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24</v>
      </c>
      <c r="B17" s="4" t="s">
        <v>18</v>
      </c>
      <c r="C17" s="3" t="s">
        <v>28</v>
      </c>
      <c r="D17" s="3" t="s">
        <v>19</v>
      </c>
      <c r="E17" s="4">
        <v>7</v>
      </c>
      <c r="F17" s="4">
        <v>0.5</v>
      </c>
      <c r="G17" s="4">
        <v>1</v>
      </c>
      <c r="H17" s="4">
        <v>1</v>
      </c>
      <c r="I17" s="4">
        <v>1</v>
      </c>
      <c r="J17" s="4">
        <v>0</v>
      </c>
      <c r="K17" s="4">
        <v>0</v>
      </c>
      <c r="L17" s="4">
        <v>0.5</v>
      </c>
      <c r="M17" s="4">
        <v>0.5</v>
      </c>
      <c r="N17" s="4">
        <v>0</v>
      </c>
      <c r="O17" s="4">
        <v>0</v>
      </c>
      <c r="P17" s="4">
        <v>3</v>
      </c>
      <c r="Q17" s="4">
        <f t="shared" si="0"/>
        <v>7.5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8.75" x14ac:dyDescent="0.3">
      <c r="A18" s="11" t="s">
        <v>40</v>
      </c>
      <c r="B18" s="7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3" t="s">
        <v>21</v>
      </c>
      <c r="B19" s="4" t="s">
        <v>18</v>
      </c>
      <c r="C19" s="3" t="s">
        <v>25</v>
      </c>
      <c r="D19" s="3" t="s">
        <v>19</v>
      </c>
      <c r="E19" s="4">
        <v>5</v>
      </c>
      <c r="F19" s="4">
        <v>1</v>
      </c>
      <c r="G19" s="4">
        <v>0</v>
      </c>
      <c r="H19" s="4">
        <v>0</v>
      </c>
      <c r="I19" s="4">
        <v>1</v>
      </c>
      <c r="J19" s="4">
        <v>1</v>
      </c>
      <c r="K19" s="4">
        <v>0</v>
      </c>
      <c r="L19" s="4">
        <v>0</v>
      </c>
      <c r="M19" s="4">
        <v>1</v>
      </c>
      <c r="N19" s="4">
        <v>1</v>
      </c>
      <c r="O19" s="4">
        <v>1</v>
      </c>
      <c r="P19" s="4">
        <v>0</v>
      </c>
      <c r="Q19" s="4">
        <f t="shared" si="0"/>
        <v>6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3" t="s">
        <v>22</v>
      </c>
      <c r="B20" s="4" t="s">
        <v>18</v>
      </c>
      <c r="C20" s="3" t="s">
        <v>26</v>
      </c>
      <c r="D20" s="3" t="s">
        <v>19</v>
      </c>
      <c r="E20" s="4">
        <v>5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f t="shared" si="0"/>
        <v>7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3" t="s">
        <v>23</v>
      </c>
      <c r="B21" s="4" t="s">
        <v>18</v>
      </c>
      <c r="C21" s="3" t="s">
        <v>27</v>
      </c>
      <c r="D21" s="3" t="s">
        <v>19</v>
      </c>
      <c r="E21" s="4">
        <v>10</v>
      </c>
      <c r="F21" s="4">
        <v>2</v>
      </c>
      <c r="G21" s="4">
        <v>1</v>
      </c>
      <c r="H21" s="4">
        <v>1</v>
      </c>
      <c r="I21" s="4">
        <v>1</v>
      </c>
      <c r="J21" s="4">
        <v>0</v>
      </c>
      <c r="K21" s="4">
        <v>0</v>
      </c>
      <c r="L21" s="4">
        <v>2</v>
      </c>
      <c r="M21" s="4">
        <v>1</v>
      </c>
      <c r="N21" s="4">
        <v>1</v>
      </c>
      <c r="O21" s="4">
        <v>1</v>
      </c>
      <c r="P21" s="4">
        <v>1</v>
      </c>
      <c r="Q21" s="4">
        <f t="shared" si="0"/>
        <v>11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3" t="s">
        <v>24</v>
      </c>
      <c r="B22" s="4" t="s">
        <v>18</v>
      </c>
      <c r="C22" s="3" t="s">
        <v>28</v>
      </c>
      <c r="D22" s="3" t="s">
        <v>19</v>
      </c>
      <c r="E22" s="4">
        <v>0.5</v>
      </c>
      <c r="F22" s="4">
        <v>0.5</v>
      </c>
      <c r="G22" s="4">
        <v>0.5</v>
      </c>
      <c r="H22" s="4">
        <v>0.5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4">
        <v>1</v>
      </c>
      <c r="O22" s="4">
        <v>1</v>
      </c>
      <c r="P22" s="4">
        <v>0</v>
      </c>
      <c r="Q22" s="4">
        <f t="shared" si="0"/>
        <v>5.5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10" t="s">
        <v>1</v>
      </c>
      <c r="B23" s="10"/>
      <c r="C23" s="10"/>
      <c r="D23" s="10"/>
      <c r="E23" s="10">
        <f>SUM(E4:E22)</f>
        <v>85.5</v>
      </c>
      <c r="F23" s="10">
        <f>SUM(F5:F22)</f>
        <v>19</v>
      </c>
      <c r="G23" s="10">
        <f>SUM(G4:G22)</f>
        <v>15.5</v>
      </c>
      <c r="H23" s="10">
        <f>SUM(H4:H22)</f>
        <v>15.5</v>
      </c>
      <c r="I23" s="10">
        <f>SUM(I4:I22)</f>
        <v>10</v>
      </c>
      <c r="J23" s="10">
        <f>SUM(J4:J22)</f>
        <v>5</v>
      </c>
      <c r="K23" s="10">
        <f>SUM(K4:K22)</f>
        <v>4</v>
      </c>
      <c r="L23" s="10">
        <f>SUM(L4:L22)</f>
        <v>16.5</v>
      </c>
      <c r="M23" s="10">
        <f>SUM(M4:M22)</f>
        <v>12.5</v>
      </c>
      <c r="N23" s="10">
        <f>SUM(N4:N22)</f>
        <v>12</v>
      </c>
      <c r="O23" s="10">
        <f>SUM(O4:O22)</f>
        <v>11</v>
      </c>
      <c r="P23" s="10">
        <f>SUM(P4:P22)</f>
        <v>7</v>
      </c>
      <c r="Q23" s="10">
        <f>SUM(Q5:Q22)</f>
        <v>128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0E5D-8530-4236-A433-5409DEAEC4F2}">
  <dimension ref="A1:AG115"/>
  <sheetViews>
    <sheetView zoomScale="60" zoomScaleNormal="60" workbookViewId="0">
      <selection activeCell="N26" sqref="N26"/>
    </sheetView>
  </sheetViews>
  <sheetFormatPr defaultColWidth="11.25" defaultRowHeight="15.75" x14ac:dyDescent="0.25"/>
  <cols>
    <col min="1" max="1" width="42.2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34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61</v>
      </c>
      <c r="E5" s="4">
        <v>8</v>
      </c>
      <c r="F5" s="4">
        <v>3</v>
      </c>
      <c r="G5" s="4">
        <v>8</v>
      </c>
      <c r="H5" s="4">
        <v>7</v>
      </c>
      <c r="I5" s="4">
        <v>0</v>
      </c>
      <c r="J5" s="4">
        <v>6</v>
      </c>
      <c r="K5" s="4">
        <v>5</v>
      </c>
      <c r="L5" s="4">
        <v>2</v>
      </c>
      <c r="M5" s="4">
        <v>8</v>
      </c>
      <c r="N5" s="4">
        <v>9</v>
      </c>
      <c r="O5" s="4">
        <v>5</v>
      </c>
      <c r="P5" s="4">
        <v>0</v>
      </c>
      <c r="Q5" s="4">
        <v>10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8</v>
      </c>
      <c r="F6" s="4">
        <v>1</v>
      </c>
      <c r="G6" s="4">
        <v>1</v>
      </c>
      <c r="H6" s="4">
        <v>3</v>
      </c>
      <c r="I6" s="4">
        <v>0</v>
      </c>
      <c r="J6" s="4">
        <v>1</v>
      </c>
      <c r="K6" s="4">
        <v>1</v>
      </c>
      <c r="L6" s="4">
        <v>0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10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6</v>
      </c>
      <c r="F7" s="4">
        <v>0.5</v>
      </c>
      <c r="G7" s="4">
        <v>0</v>
      </c>
      <c r="H7" s="4">
        <v>3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1</v>
      </c>
      <c r="O7" s="4">
        <v>1</v>
      </c>
      <c r="P7" s="4">
        <v>0</v>
      </c>
      <c r="Q7" s="4">
        <v>7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5</v>
      </c>
      <c r="F8" s="4">
        <v>1</v>
      </c>
      <c r="G8" s="4">
        <v>2</v>
      </c>
      <c r="H8" s="4">
        <v>1</v>
      </c>
      <c r="I8" s="4">
        <v>1</v>
      </c>
      <c r="J8" s="4">
        <v>0</v>
      </c>
      <c r="K8" s="4">
        <v>0</v>
      </c>
      <c r="L8" s="4">
        <v>7</v>
      </c>
      <c r="M8" s="4">
        <v>0</v>
      </c>
      <c r="N8" s="4">
        <v>0</v>
      </c>
      <c r="O8" s="4">
        <v>0</v>
      </c>
      <c r="P8" s="4">
        <v>0</v>
      </c>
      <c r="Q8" s="4">
        <v>6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35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8</v>
      </c>
      <c r="F10" s="4">
        <v>3</v>
      </c>
      <c r="G10" s="4">
        <v>0.5</v>
      </c>
      <c r="H10" s="4">
        <v>0.5</v>
      </c>
      <c r="I10" s="4">
        <v>5</v>
      </c>
      <c r="J10" s="4">
        <v>6</v>
      </c>
      <c r="K10" s="4">
        <v>7</v>
      </c>
      <c r="L10" s="4">
        <v>0.5</v>
      </c>
      <c r="M10" s="4">
        <v>0.5</v>
      </c>
      <c r="N10" s="4">
        <v>6</v>
      </c>
      <c r="O10" s="4">
        <v>5</v>
      </c>
      <c r="P10" s="4">
        <v>0</v>
      </c>
      <c r="Q10" s="4">
        <f t="shared" ref="Q10:Q17" si="0">SUM(F10:P10)</f>
        <v>34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8</v>
      </c>
      <c r="F11" s="4">
        <v>3</v>
      </c>
      <c r="G11" s="4">
        <v>2</v>
      </c>
      <c r="H11" s="4">
        <v>1</v>
      </c>
      <c r="I11" s="4">
        <v>1</v>
      </c>
      <c r="J11" s="4">
        <v>1</v>
      </c>
      <c r="K11" s="4">
        <v>6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6</v>
      </c>
      <c r="F12" s="4">
        <v>2</v>
      </c>
      <c r="G12" s="4">
        <v>1</v>
      </c>
      <c r="H12" s="4">
        <v>5</v>
      </c>
      <c r="I12" s="4">
        <v>1</v>
      </c>
      <c r="J12" s="4">
        <v>6</v>
      </c>
      <c r="K12" s="4">
        <v>6</v>
      </c>
      <c r="L12" s="4">
        <v>1</v>
      </c>
      <c r="M12" s="4">
        <v>7</v>
      </c>
      <c r="N12" s="4">
        <v>7</v>
      </c>
      <c r="O12" s="4">
        <v>5</v>
      </c>
      <c r="P12" s="4">
        <v>1</v>
      </c>
      <c r="Q12" s="4">
        <f t="shared" si="0"/>
        <v>42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5</v>
      </c>
      <c r="F13" s="4">
        <v>1</v>
      </c>
      <c r="G13" s="4">
        <v>1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1</v>
      </c>
      <c r="P13" s="4">
        <v>1</v>
      </c>
      <c r="Q13" s="4">
        <f t="shared" si="0"/>
        <v>7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36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8</v>
      </c>
      <c r="F15" s="4">
        <v>4</v>
      </c>
      <c r="G15" s="4">
        <v>5</v>
      </c>
      <c r="H15" s="4">
        <v>6</v>
      </c>
      <c r="I15" s="4">
        <v>3</v>
      </c>
      <c r="J15" s="4">
        <v>4</v>
      </c>
      <c r="K15" s="4">
        <v>3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33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8</v>
      </c>
      <c r="F16" s="4">
        <v>1</v>
      </c>
      <c r="G16" s="4">
        <v>1</v>
      </c>
      <c r="H16" s="4">
        <v>1</v>
      </c>
      <c r="I16" s="4">
        <v>1</v>
      </c>
      <c r="J16" s="4">
        <v>7</v>
      </c>
      <c r="K16" s="4">
        <v>6</v>
      </c>
      <c r="L16" s="4">
        <v>1</v>
      </c>
      <c r="M16" s="4">
        <v>7</v>
      </c>
      <c r="N16" s="4">
        <v>5</v>
      </c>
      <c r="O16" s="12">
        <v>4</v>
      </c>
      <c r="P16" s="4">
        <v>0</v>
      </c>
      <c r="Q16" s="4">
        <f t="shared" si="0"/>
        <v>34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6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2</v>
      </c>
      <c r="M17" s="4">
        <v>1</v>
      </c>
      <c r="N17" s="4">
        <v>1</v>
      </c>
      <c r="O17" s="4">
        <v>1</v>
      </c>
      <c r="P17" s="4">
        <v>0</v>
      </c>
      <c r="Q17" s="4">
        <f t="shared" si="0"/>
        <v>10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5</v>
      </c>
      <c r="F18" s="4">
        <v>0.5</v>
      </c>
      <c r="G18" s="4">
        <v>0</v>
      </c>
      <c r="H18" s="4">
        <v>1</v>
      </c>
      <c r="I18" s="4">
        <v>1</v>
      </c>
      <c r="J18" s="4">
        <v>0</v>
      </c>
      <c r="K18" s="4">
        <v>0</v>
      </c>
      <c r="L18" s="4">
        <v>0.5</v>
      </c>
      <c r="M18" s="4">
        <v>0.5</v>
      </c>
      <c r="N18" s="4">
        <v>0</v>
      </c>
      <c r="O18" s="4">
        <v>0</v>
      </c>
      <c r="P18" s="4">
        <v>3</v>
      </c>
      <c r="Q18" s="4">
        <v>7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28.9" customHeight="1" x14ac:dyDescent="0.25">
      <c r="A19" s="10" t="s">
        <v>1</v>
      </c>
      <c r="B19" s="10"/>
      <c r="C19" s="10"/>
      <c r="D19" s="10"/>
      <c r="E19" s="10">
        <f>SUM(E4:E18)</f>
        <v>81</v>
      </c>
      <c r="F19" s="10">
        <f>SUM(F5:F18)</f>
        <v>21</v>
      </c>
      <c r="G19" s="10">
        <f>SUM(G4:G18)</f>
        <v>22</v>
      </c>
      <c r="H19" s="10">
        <f>SUM(H4:H18)</f>
        <v>30</v>
      </c>
      <c r="I19" s="10">
        <f>SUM(I4:I18)</f>
        <v>15</v>
      </c>
      <c r="J19" s="10">
        <f>SUM(J4:J18)</f>
        <v>32</v>
      </c>
      <c r="K19" s="10">
        <f>SUM(K4:K18)</f>
        <v>35</v>
      </c>
      <c r="L19" s="10">
        <f>SUM(L4:L18)</f>
        <v>15.5</v>
      </c>
      <c r="M19" s="10">
        <f>SUM(M4:M18)</f>
        <v>28.5</v>
      </c>
      <c r="N19" s="10">
        <f>SUM(N4:N18)</f>
        <v>34</v>
      </c>
      <c r="O19" s="10">
        <f>SUM(O4:O18)</f>
        <v>25</v>
      </c>
      <c r="P19" s="10">
        <f>SUM(P4:P18)</f>
        <v>5</v>
      </c>
      <c r="Q19" s="10">
        <f>SUM(Q5:Q18)</f>
        <v>215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</sheetData>
  <pageMargins left="0.75" right="0.75" top="1" bottom="1" header="0.5" footer="0.5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E889-F400-45B1-9DC1-D3E8FD9DF7B8}">
  <dimension ref="A1:AG125"/>
  <sheetViews>
    <sheetView zoomScale="60" zoomScaleNormal="60" workbookViewId="0">
      <selection activeCell="K22" sqref="K22"/>
    </sheetView>
  </sheetViews>
  <sheetFormatPr defaultColWidth="11.25" defaultRowHeight="15.75" x14ac:dyDescent="0.25"/>
  <cols>
    <col min="1" max="1" width="42.25" customWidth="1"/>
    <col min="2" max="2" width="18.25" style="2" bestFit="1" customWidth="1"/>
    <col min="3" max="3" width="29.5" customWidth="1"/>
    <col min="4" max="4" width="18.75" customWidth="1"/>
    <col min="5" max="5" width="15.5" customWidth="1"/>
    <col min="6" max="6" width="5.75" bestFit="1" customWidth="1"/>
    <col min="7" max="7" width="6.25" bestFit="1" customWidth="1"/>
    <col min="8" max="13" width="5.75" bestFit="1" customWidth="1"/>
    <col min="14" max="14" width="5.75" customWidth="1"/>
    <col min="15" max="15" width="6.75" bestFit="1" customWidth="1"/>
    <col min="16" max="16" width="17.125" bestFit="1" customWidth="1"/>
    <col min="17" max="17" width="17.125" customWidth="1"/>
  </cols>
  <sheetData>
    <row r="1" spans="1:33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1.15" customHeight="1" x14ac:dyDescent="0.25">
      <c r="A3" s="1" t="s">
        <v>9</v>
      </c>
      <c r="B3" s="1" t="s">
        <v>17</v>
      </c>
      <c r="C3" s="1" t="s">
        <v>8</v>
      </c>
      <c r="D3" s="1" t="s">
        <v>0</v>
      </c>
      <c r="E3" s="1" t="s">
        <v>2</v>
      </c>
      <c r="F3" s="1" t="s">
        <v>3</v>
      </c>
      <c r="G3" s="1" t="s">
        <v>16</v>
      </c>
      <c r="H3" s="1" t="s">
        <v>4</v>
      </c>
      <c r="I3" s="1" t="s">
        <v>5</v>
      </c>
      <c r="J3" s="1" t="s">
        <v>6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7</v>
      </c>
      <c r="Q3" s="1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8.75" x14ac:dyDescent="0.3">
      <c r="A4" s="11" t="s">
        <v>31</v>
      </c>
      <c r="B4" s="7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3" t="s">
        <v>21</v>
      </c>
      <c r="B5" s="4" t="s">
        <v>18</v>
      </c>
      <c r="C5" s="3" t="s">
        <v>25</v>
      </c>
      <c r="D5" s="3" t="s">
        <v>19</v>
      </c>
      <c r="E5" s="4">
        <v>15</v>
      </c>
      <c r="F5" s="4">
        <v>3</v>
      </c>
      <c r="G5" s="4">
        <v>7</v>
      </c>
      <c r="H5" s="4">
        <v>6</v>
      </c>
      <c r="I5" s="4">
        <v>3</v>
      </c>
      <c r="J5" s="4">
        <v>4</v>
      </c>
      <c r="K5" s="4">
        <v>5</v>
      </c>
      <c r="L5" s="4">
        <v>2</v>
      </c>
      <c r="M5" s="4">
        <v>1</v>
      </c>
      <c r="N5" s="4">
        <v>1</v>
      </c>
      <c r="O5" s="4">
        <v>1</v>
      </c>
      <c r="P5" s="4">
        <v>0</v>
      </c>
      <c r="Q5" s="4">
        <f>SUM(F5:P5)</f>
        <v>33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3" t="s">
        <v>22</v>
      </c>
      <c r="B6" s="4" t="s">
        <v>18</v>
      </c>
      <c r="C6" s="3" t="s">
        <v>26</v>
      </c>
      <c r="D6" s="3" t="s">
        <v>19</v>
      </c>
      <c r="E6" s="4">
        <v>15</v>
      </c>
      <c r="F6" s="4">
        <v>1</v>
      </c>
      <c r="G6" s="4">
        <v>1</v>
      </c>
      <c r="H6" s="4">
        <v>3</v>
      </c>
      <c r="I6" s="4">
        <v>0</v>
      </c>
      <c r="J6" s="4">
        <v>1</v>
      </c>
      <c r="K6" s="4">
        <v>1</v>
      </c>
      <c r="L6" s="4">
        <v>6</v>
      </c>
      <c r="M6" s="4">
        <v>1</v>
      </c>
      <c r="N6" s="4">
        <v>1</v>
      </c>
      <c r="O6" s="4">
        <v>1</v>
      </c>
      <c r="P6" s="4">
        <v>0</v>
      </c>
      <c r="Q6" s="4">
        <f>SUM(F6:P6)</f>
        <v>16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3" t="s">
        <v>23</v>
      </c>
      <c r="B7" s="4" t="s">
        <v>18</v>
      </c>
      <c r="C7" s="3" t="s">
        <v>27</v>
      </c>
      <c r="D7" s="3" t="s">
        <v>19</v>
      </c>
      <c r="E7" s="4">
        <v>15</v>
      </c>
      <c r="F7" s="4">
        <v>7</v>
      </c>
      <c r="G7" s="4">
        <v>5</v>
      </c>
      <c r="H7" s="4">
        <v>3</v>
      </c>
      <c r="I7" s="4">
        <v>6</v>
      </c>
      <c r="J7" s="4">
        <v>6</v>
      </c>
      <c r="K7" s="4">
        <v>5</v>
      </c>
      <c r="L7" s="4">
        <v>5</v>
      </c>
      <c r="M7" s="4">
        <v>1</v>
      </c>
      <c r="N7" s="4">
        <v>1</v>
      </c>
      <c r="O7" s="4">
        <v>1</v>
      </c>
      <c r="P7" s="4">
        <v>0</v>
      </c>
      <c r="Q7" s="4">
        <f t="shared" ref="Q7:Q18" si="0">SUM(F7:P7)</f>
        <v>40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3" t="s">
        <v>24</v>
      </c>
      <c r="B8" s="4" t="s">
        <v>18</v>
      </c>
      <c r="C8" s="3" t="s">
        <v>28</v>
      </c>
      <c r="D8" s="3" t="s">
        <v>19</v>
      </c>
      <c r="E8" s="4">
        <v>5</v>
      </c>
      <c r="F8" s="4">
        <v>1</v>
      </c>
      <c r="G8" s="4">
        <v>2</v>
      </c>
      <c r="H8" s="4">
        <v>5</v>
      </c>
      <c r="I8" s="4">
        <v>4</v>
      </c>
      <c r="J8" s="4">
        <v>6</v>
      </c>
      <c r="K8" s="4">
        <v>6</v>
      </c>
      <c r="L8" s="4">
        <v>7</v>
      </c>
      <c r="M8" s="4">
        <v>5</v>
      </c>
      <c r="N8" s="4">
        <v>6</v>
      </c>
      <c r="O8" s="4">
        <v>8</v>
      </c>
      <c r="P8" s="4">
        <v>0</v>
      </c>
      <c r="Q8" s="4">
        <f t="shared" si="0"/>
        <v>50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8.75" x14ac:dyDescent="0.3">
      <c r="A9" s="11" t="s">
        <v>32</v>
      </c>
      <c r="B9" s="7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3" t="s">
        <v>21</v>
      </c>
      <c r="B10" s="4" t="s">
        <v>18</v>
      </c>
      <c r="C10" s="3" t="s">
        <v>25</v>
      </c>
      <c r="D10" s="3" t="s">
        <v>19</v>
      </c>
      <c r="E10" s="4">
        <v>15</v>
      </c>
      <c r="F10" s="4">
        <v>3</v>
      </c>
      <c r="G10" s="4">
        <v>0.5</v>
      </c>
      <c r="H10" s="4">
        <v>0.5</v>
      </c>
      <c r="I10" s="4">
        <v>0</v>
      </c>
      <c r="J10" s="4">
        <v>0</v>
      </c>
      <c r="K10" s="4">
        <v>0</v>
      </c>
      <c r="L10" s="4">
        <v>0.5</v>
      </c>
      <c r="M10" s="4">
        <v>0.5</v>
      </c>
      <c r="N10" s="4">
        <v>0</v>
      </c>
      <c r="O10" s="4">
        <v>0</v>
      </c>
      <c r="P10" s="4">
        <v>0</v>
      </c>
      <c r="Q10" s="4">
        <f t="shared" si="0"/>
        <v>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3" t="s">
        <v>22</v>
      </c>
      <c r="B11" s="4" t="s">
        <v>18</v>
      </c>
      <c r="C11" s="3" t="s">
        <v>26</v>
      </c>
      <c r="D11" s="3" t="s">
        <v>19</v>
      </c>
      <c r="E11" s="4">
        <v>15</v>
      </c>
      <c r="F11" s="4">
        <v>3</v>
      </c>
      <c r="G11" s="4">
        <v>2</v>
      </c>
      <c r="H11" s="4">
        <v>1</v>
      </c>
      <c r="I11" s="4">
        <v>1</v>
      </c>
      <c r="J11" s="4">
        <v>1</v>
      </c>
      <c r="K11" s="4">
        <v>1</v>
      </c>
      <c r="L11" s="4">
        <v>0.5</v>
      </c>
      <c r="M11" s="4">
        <v>0.5</v>
      </c>
      <c r="N11" s="4">
        <v>0</v>
      </c>
      <c r="O11" s="4">
        <v>0</v>
      </c>
      <c r="P11" s="4">
        <v>0</v>
      </c>
      <c r="Q11" s="4">
        <f t="shared" si="0"/>
        <v>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3" t="s">
        <v>23</v>
      </c>
      <c r="B12" s="4" t="s">
        <v>18</v>
      </c>
      <c r="C12" s="3" t="s">
        <v>27</v>
      </c>
      <c r="D12" s="3" t="s">
        <v>19</v>
      </c>
      <c r="E12" s="4">
        <v>15</v>
      </c>
      <c r="F12" s="4">
        <v>2</v>
      </c>
      <c r="G12" s="4">
        <v>1</v>
      </c>
      <c r="H12" s="4">
        <v>0</v>
      </c>
      <c r="I12" s="4">
        <v>1</v>
      </c>
      <c r="J12" s="4">
        <v>2</v>
      </c>
      <c r="K12" s="4">
        <v>3</v>
      </c>
      <c r="L12" s="4">
        <v>1</v>
      </c>
      <c r="M12" s="4">
        <v>0</v>
      </c>
      <c r="N12" s="4">
        <v>0</v>
      </c>
      <c r="O12" s="4">
        <v>7</v>
      </c>
      <c r="P12" s="4">
        <v>1</v>
      </c>
      <c r="Q12" s="4">
        <f t="shared" si="0"/>
        <v>18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3" t="s">
        <v>24</v>
      </c>
      <c r="B13" s="4" t="s">
        <v>18</v>
      </c>
      <c r="C13" s="3" t="s">
        <v>28</v>
      </c>
      <c r="D13" s="3" t="s">
        <v>19</v>
      </c>
      <c r="E13" s="4">
        <v>5</v>
      </c>
      <c r="F13" s="4">
        <v>1</v>
      </c>
      <c r="G13" s="4">
        <v>1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1</v>
      </c>
      <c r="Q13" s="4">
        <f t="shared" si="0"/>
        <v>6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18.75" x14ac:dyDescent="0.3">
      <c r="A14" s="11" t="s">
        <v>33</v>
      </c>
      <c r="B14" s="7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3" t="s">
        <v>21</v>
      </c>
      <c r="B15" s="4" t="s">
        <v>18</v>
      </c>
      <c r="C15" s="3" t="s">
        <v>25</v>
      </c>
      <c r="D15" s="3" t="s">
        <v>19</v>
      </c>
      <c r="E15" s="4">
        <v>15</v>
      </c>
      <c r="F15" s="4">
        <v>7</v>
      </c>
      <c r="G15" s="4">
        <v>6</v>
      </c>
      <c r="H15" s="4">
        <v>6</v>
      </c>
      <c r="I15" s="4">
        <v>5</v>
      </c>
      <c r="J15" s="4">
        <v>3</v>
      </c>
      <c r="K15" s="4">
        <v>4</v>
      </c>
      <c r="L15" s="4">
        <v>1</v>
      </c>
      <c r="M15" s="4">
        <v>2</v>
      </c>
      <c r="N15" s="4">
        <v>3</v>
      </c>
      <c r="O15" s="4">
        <v>2</v>
      </c>
      <c r="P15" s="4">
        <v>0</v>
      </c>
      <c r="Q15" s="4">
        <f t="shared" si="0"/>
        <v>39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3" t="s">
        <v>22</v>
      </c>
      <c r="B16" s="4" t="s">
        <v>18</v>
      </c>
      <c r="C16" s="3" t="s">
        <v>26</v>
      </c>
      <c r="D16" s="3" t="s">
        <v>19</v>
      </c>
      <c r="E16" s="4">
        <v>15</v>
      </c>
      <c r="F16" s="4">
        <v>1</v>
      </c>
      <c r="G16" s="4">
        <v>1</v>
      </c>
      <c r="H16" s="4">
        <v>1</v>
      </c>
      <c r="I16" s="4">
        <v>1</v>
      </c>
      <c r="J16" s="4">
        <v>4</v>
      </c>
      <c r="K16" s="4">
        <v>0</v>
      </c>
      <c r="L16" s="4">
        <v>1</v>
      </c>
      <c r="M16" s="4">
        <v>1</v>
      </c>
      <c r="N16" s="4">
        <v>1</v>
      </c>
      <c r="O16" s="12">
        <v>1</v>
      </c>
      <c r="P16" s="4">
        <v>0</v>
      </c>
      <c r="Q16" s="4">
        <f t="shared" si="0"/>
        <v>12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3" t="s">
        <v>23</v>
      </c>
      <c r="B17" s="4" t="s">
        <v>18</v>
      </c>
      <c r="C17" s="3" t="s">
        <v>27</v>
      </c>
      <c r="D17" s="3" t="s">
        <v>19</v>
      </c>
      <c r="E17" s="4">
        <v>15</v>
      </c>
      <c r="F17" s="4">
        <v>1</v>
      </c>
      <c r="G17" s="4">
        <v>0.5</v>
      </c>
      <c r="H17" s="4">
        <v>0.5</v>
      </c>
      <c r="I17" s="4">
        <v>1</v>
      </c>
      <c r="J17" s="4">
        <v>1</v>
      </c>
      <c r="K17" s="4">
        <v>1</v>
      </c>
      <c r="L17" s="4">
        <v>2</v>
      </c>
      <c r="M17" s="4">
        <v>1</v>
      </c>
      <c r="N17" s="4">
        <v>1</v>
      </c>
      <c r="O17" s="4">
        <v>1</v>
      </c>
      <c r="P17" s="4">
        <v>0</v>
      </c>
      <c r="Q17" s="4">
        <f t="shared" si="0"/>
        <v>10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3" t="s">
        <v>24</v>
      </c>
      <c r="B18" s="4" t="s">
        <v>18</v>
      </c>
      <c r="C18" s="3" t="s">
        <v>28</v>
      </c>
      <c r="D18" s="3" t="s">
        <v>19</v>
      </c>
      <c r="E18" s="4">
        <v>5</v>
      </c>
      <c r="F18" s="4">
        <v>0.5</v>
      </c>
      <c r="G18" s="4">
        <v>0</v>
      </c>
      <c r="H18" s="4">
        <v>0</v>
      </c>
      <c r="I18" s="4">
        <v>3</v>
      </c>
      <c r="J18" s="4">
        <v>0</v>
      </c>
      <c r="K18" s="4">
        <v>0</v>
      </c>
      <c r="L18" s="4">
        <v>0.5</v>
      </c>
      <c r="M18" s="4">
        <v>0.5</v>
      </c>
      <c r="N18" s="4">
        <v>0</v>
      </c>
      <c r="O18" s="4">
        <v>0</v>
      </c>
      <c r="P18" s="4">
        <v>3</v>
      </c>
      <c r="Q18" s="4">
        <f t="shared" si="0"/>
        <v>7.5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10" t="s">
        <v>1</v>
      </c>
      <c r="B19" s="10"/>
      <c r="C19" s="10"/>
      <c r="D19" s="10"/>
      <c r="E19" s="10">
        <f>SUM(E4:E18)</f>
        <v>150</v>
      </c>
      <c r="F19" s="10">
        <f>SUM(F5:F18)</f>
        <v>30.5</v>
      </c>
      <c r="G19" s="10">
        <f>SUM(G4:G18)</f>
        <v>27</v>
      </c>
      <c r="H19" s="10">
        <f>SUM(H4:H18)</f>
        <v>27</v>
      </c>
      <c r="I19" s="10">
        <f>SUM(I4:I18)</f>
        <v>26</v>
      </c>
      <c r="J19" s="10">
        <f>SUM(J4:J18)</f>
        <v>28</v>
      </c>
      <c r="K19" s="10">
        <f>SUM(K4:K18)</f>
        <v>26</v>
      </c>
      <c r="L19" s="10">
        <f>SUM(L4:L18)</f>
        <v>26.5</v>
      </c>
      <c r="M19" s="10">
        <f>SUM(M4:M18)</f>
        <v>13.5</v>
      </c>
      <c r="N19" s="10">
        <f>SUM(N4:N18)</f>
        <v>14</v>
      </c>
      <c r="O19" s="10">
        <f>SUM(O4:O18)</f>
        <v>23</v>
      </c>
      <c r="P19" s="10">
        <f>SUM(P4:P18)</f>
        <v>5</v>
      </c>
      <c r="Q19" s="10">
        <f>SUM(Q5:Q18)</f>
        <v>246.5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6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6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9" customHeight="1" x14ac:dyDescent="0.25">
      <c r="A29" s="5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</sheetData>
  <pageMargins left="0.75" right="0.75" top="1" bottom="1" header="0.5" footer="0.5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Sprint 10</vt:lpstr>
      <vt:lpstr>Sprint 9</vt:lpstr>
      <vt:lpstr>Sprint 8</vt:lpstr>
      <vt:lpstr>Sprint 7</vt:lpstr>
      <vt:lpstr>Sprint 6</vt:lpstr>
      <vt:lpstr>Sprint 5</vt:lpstr>
      <vt:lpstr>Sprint 4</vt:lpstr>
      <vt:lpstr>Sprint 3</vt:lpstr>
      <vt:lpstr>Sprint 2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aluno</cp:lastModifiedBy>
  <dcterms:created xsi:type="dcterms:W3CDTF">2016-02-12T20:53:16Z</dcterms:created>
  <dcterms:modified xsi:type="dcterms:W3CDTF">2019-06-07T18:36:35Z</dcterms:modified>
</cp:coreProperties>
</file>