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35752d3f5f435ca/Academia/ENGR 490 - Capstone/Project/KiCAD/490 Project/490 Project PCB/"/>
    </mc:Choice>
  </mc:AlternateContent>
  <xr:revisionPtr revIDLastSave="126" documentId="13_ncr:1_{97C57753-27CF-44AA-BD15-D6752E31E3DB}" xr6:coauthVersionLast="47" xr6:coauthVersionMax="47" xr10:uidLastSave="{93B69EC6-474B-4EA7-AA12-3F4578BCBFC1}"/>
  <bookViews>
    <workbookView xWindow="-120" yWindow="-120" windowWidth="38640" windowHeight="15720" xr2:uid="{D8D693C8-691F-43BA-9DE4-CA166540390F}"/>
  </bookViews>
  <sheets>
    <sheet name="490 Project PCB-BOM" sheetId="2" r:id="rId1"/>
    <sheet name="KiCAD RAW" sheetId="4" r:id="rId2"/>
  </sheets>
  <definedNames>
    <definedName name="DonnéesExternes_1" localSheetId="0" hidden="1">'490 Project PCB-BOM'!$B$1:$L$69</definedName>
    <definedName name="DonnéesExternes_1" localSheetId="1" hidden="1">'KiCAD RAW'!$A$1:$L$51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5" i="2" l="1"/>
  <c r="M47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8" i="2"/>
  <c r="M49" i="2"/>
  <c r="M50" i="2"/>
  <c r="M51" i="2"/>
  <c r="M52" i="2"/>
  <c r="M53" i="2"/>
  <c r="M54" i="2"/>
  <c r="M3" i="2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9C39E1F-CA2E-49FD-8CD8-CBCE23BD63F4}" keepAlive="1" name="Requête - 490 Project PCB" description="Connexion à la requête « 490 Project PCB » dans le classeur." type="5" refreshedVersion="0" background="1" saveData="1">
    <dbPr connection="Provider=Microsoft.Mashup.OleDb.1;Data Source=$Workbook$;Location=&quot;490 Project PCB&quot;;Extended Properties=&quot;&quot;" command="SELECT * FROM [490 Project PCB]"/>
  </connection>
  <connection id="2" xr16:uid="{14062898-E895-4DA9-8DBE-80BEF49795BC}" keepAlive="1" name="Requête - 490 Project PCB (2)" description="Connexion à la requête « 490 Project PCB (2) » dans le classeur." type="5" refreshedVersion="8" background="1" saveData="1">
    <dbPr connection="Provider=Microsoft.Mashup.OleDb.1;Data Source=$Workbook$;Location=&quot;490 Project PCB (2)&quot;;Extended Properties=&quot;&quot;" command="SELECT * FROM [490 Project PCB (2)]"/>
  </connection>
  <connection id="3" xr16:uid="{6A2F4210-BED4-4189-8C60-56525E558494}" keepAlive="1" name="Requête - 490 Project PCB-BOM" description="Connexion à la requête « 490 Project PCB-BOM » dans le classeur." type="5" refreshedVersion="8" background="1" saveData="1">
    <dbPr connection="Provider=Microsoft.Mashup.OleDb.1;Data Source=$Workbook$;Location=&quot;490 Project PCB-BOM&quot;;Extended Properties=&quot;&quot;" command="SELECT * FROM [490 Project PCB-BOM]"/>
  </connection>
</connections>
</file>

<file path=xl/sharedStrings.xml><?xml version="1.0" encoding="utf-8"?>
<sst xmlns="http://schemas.openxmlformats.org/spreadsheetml/2006/main" count="1028" uniqueCount="351">
  <si>
    <t>Reference</t>
  </si>
  <si>
    <t>Description</t>
  </si>
  <si>
    <t>Value</t>
  </si>
  <si>
    <t>Qty</t>
  </si>
  <si>
    <t>Manufacturer</t>
  </si>
  <si>
    <t>MPN</t>
  </si>
  <si>
    <t>Package</t>
  </si>
  <si>
    <t>Type</t>
  </si>
  <si>
    <t>Supplier</t>
  </si>
  <si>
    <t>Price</t>
  </si>
  <si>
    <t/>
  </si>
  <si>
    <t>Radial</t>
  </si>
  <si>
    <t>Tru-Hole</t>
  </si>
  <si>
    <t>Digikey</t>
  </si>
  <si>
    <t>THT Radial Capacitor</t>
  </si>
  <si>
    <t>100u</t>
  </si>
  <si>
    <t>Panasonic Electronic Components</t>
  </si>
  <si>
    <t>EEU-FC1J101</t>
  </si>
  <si>
    <t>P10343-ND</t>
  </si>
  <si>
    <t>22u</t>
  </si>
  <si>
    <t>SMD</t>
  </si>
  <si>
    <t>THT Axial Resistor</t>
  </si>
  <si>
    <t>10k</t>
  </si>
  <si>
    <t>YAGEO</t>
  </si>
  <si>
    <t>CFR-25JR-10K</t>
  </si>
  <si>
    <t>Axial</t>
  </si>
  <si>
    <t>13-CFR-25JR-52-10KTR-ND</t>
  </si>
  <si>
    <t>1k8</t>
  </si>
  <si>
    <t>CFR-25JR-1K8</t>
  </si>
  <si>
    <t>13-CFR-25JR-52-1K8TR-ND</t>
  </si>
  <si>
    <t>510</t>
  </si>
  <si>
    <t>CFR-25JR-510R</t>
  </si>
  <si>
    <t>13-CFR-25JR-52-510RTR-ND</t>
  </si>
  <si>
    <t>51k</t>
  </si>
  <si>
    <t>CFR-25JR-51K</t>
  </si>
  <si>
    <t>13-CFR-25JR-52-51KTR-ND</t>
  </si>
  <si>
    <t>5k1</t>
  </si>
  <si>
    <t>CFR-25JR-5K1</t>
  </si>
  <si>
    <t>13-CFR-25JR-52-5K1TR-ND</t>
  </si>
  <si>
    <t>4k7</t>
  </si>
  <si>
    <t>CFR-25JR-4K7</t>
  </si>
  <si>
    <t>13-CFR-25JR-52-4K7TR-ND</t>
  </si>
  <si>
    <t>56R</t>
  </si>
  <si>
    <t>CFR-25JR-56R</t>
  </si>
  <si>
    <t>13-CFR-25JR-52-56RTR-ND</t>
  </si>
  <si>
    <t>R17</t>
  </si>
  <si>
    <t>91R</t>
  </si>
  <si>
    <t>CFR-25JR-91R</t>
  </si>
  <si>
    <t>13-CFR-25JR-52-91RTR-ND</t>
  </si>
  <si>
    <t>U7</t>
  </si>
  <si>
    <t>DC DC CONVERTER 5V 5W</t>
  </si>
  <si>
    <t>V7805-2000</t>
  </si>
  <si>
    <t>CUI Inc.</t>
  </si>
  <si>
    <t>3-SIP Module</t>
  </si>
  <si>
    <t>102-2175-ND</t>
  </si>
  <si>
    <t>U5</t>
  </si>
  <si>
    <t>VX7803-1000</t>
  </si>
  <si>
    <t>102-4252-ND</t>
  </si>
  <si>
    <t>U1</t>
  </si>
  <si>
    <t>Micro-Controller Unit</t>
  </si>
  <si>
    <t>ESP32-S3-WROOM-1</t>
  </si>
  <si>
    <t>Espressif</t>
  </si>
  <si>
    <t>ESP32-S3-WROOM-1-N8R2</t>
  </si>
  <si>
    <t>41-SMD Module</t>
  </si>
  <si>
    <t>1965-ESP32-S3-WROOM-1-N4TR-ND</t>
  </si>
  <si>
    <t>DIODE SCHOTTKY 40V 1A SOD123</t>
  </si>
  <si>
    <t>1N5819HW-7-F</t>
  </si>
  <si>
    <t>Diodes Incorporated</t>
  </si>
  <si>
    <t>SOD-123</t>
  </si>
  <si>
    <t>1N5819HW-FDICT-ND</t>
  </si>
  <si>
    <t>Level Logic Shifter w/ ESD Protection</t>
  </si>
  <si>
    <t>TXB0102DCT</t>
  </si>
  <si>
    <t>Texas Instrument</t>
  </si>
  <si>
    <t>TXB0102DCUT</t>
  </si>
  <si>
    <t>8-VSSOP</t>
  </si>
  <si>
    <t>296-32601-2-ND</t>
  </si>
  <si>
    <t>L1, L2</t>
  </si>
  <si>
    <t>THT Radial Inductor</t>
  </si>
  <si>
    <t>10u</t>
  </si>
  <si>
    <t>Sumida America Components Inc.</t>
  </si>
  <si>
    <t>RCR875DNP-100L</t>
  </si>
  <si>
    <t>308-2110-ND</t>
  </si>
  <si>
    <t>SWITCH ROCKER DPDT 0.4VA 28V</t>
  </si>
  <si>
    <t>NKK_GW22LCP</t>
  </si>
  <si>
    <t>NKK Switches</t>
  </si>
  <si>
    <t>GW22LCP</t>
  </si>
  <si>
    <t>360-2804-ND</t>
  </si>
  <si>
    <t>SWITCH PUSH SPST-NO 0.1A 32V</t>
  </si>
  <si>
    <t>D6R90 F1 LFS</t>
  </si>
  <si>
    <t>C&amp;K</t>
  </si>
  <si>
    <t>401-1978-ND</t>
  </si>
  <si>
    <t>D4</t>
  </si>
  <si>
    <t>4 Channel TVS Module: TVS DIODE 12VWM SOT23-5L</t>
  </si>
  <si>
    <t>ESDA14V2SC5</t>
  </si>
  <si>
    <t>STMicroelectronics</t>
  </si>
  <si>
    <t>SOT-23-5</t>
  </si>
  <si>
    <t>497-7744-2-ND</t>
  </si>
  <si>
    <t>U6</t>
  </si>
  <si>
    <t>D9</t>
  </si>
  <si>
    <t>LED Blue: LED BLUE CLEAR T-1 3/4 T/H</t>
  </si>
  <si>
    <t>WP7113VBC/D</t>
  </si>
  <si>
    <t>Kingbright</t>
  </si>
  <si>
    <t>754-1807-ND</t>
  </si>
  <si>
    <t>D8</t>
  </si>
  <si>
    <t>LED Green: LED GREEN DIFFUSED T-1 3/4 T/H</t>
  </si>
  <si>
    <t>WP7113PGD</t>
  </si>
  <si>
    <t>754-1897-ND</t>
  </si>
  <si>
    <t>USB-C Connector: CONN RCP USB2.0 C 6POS SMD RA</t>
  </si>
  <si>
    <t>Molex_2171750001</t>
  </si>
  <si>
    <t>Molex</t>
  </si>
  <si>
    <t>2171750001</t>
  </si>
  <si>
    <t>900-2171750001TR-ND</t>
  </si>
  <si>
    <t>SSR RELAY SPST-NO 3A 20-240V</t>
  </si>
  <si>
    <t>CPC1966Y</t>
  </si>
  <si>
    <t>IXYS Integrated Circuits Division</t>
  </si>
  <si>
    <t>4-SIP</t>
  </si>
  <si>
    <t>CLA393-ND</t>
  </si>
  <si>
    <t>CONN PWR JACK 2X5.5MM SOLDER</t>
  </si>
  <si>
    <t>PJ-102A</t>
  </si>
  <si>
    <t>CP-102A-ND</t>
  </si>
  <si>
    <t>0.1u</t>
  </si>
  <si>
    <t>5 Channel TVS Module: TVS DIODE 5.5VWM 8.5VC SOT143-4</t>
  </si>
  <si>
    <t>SP0503BAHT</t>
  </si>
  <si>
    <t>Littelfuse Inc.</t>
  </si>
  <si>
    <t>SP0503BAHTG</t>
  </si>
  <si>
    <t>SOT-143-4</t>
  </si>
  <si>
    <t>F2715TR-ND</t>
  </si>
  <si>
    <t>D3</t>
  </si>
  <si>
    <t>4 Channel TVS Module: TVS DIODE 5.5VWM 8.5VC SOT23-5</t>
  </si>
  <si>
    <t>SP0504BAHT</t>
  </si>
  <si>
    <t>SP0504BAHTG</t>
  </si>
  <si>
    <t>F3157TR-ND</t>
  </si>
  <si>
    <t>D10</t>
  </si>
  <si>
    <t>1u</t>
  </si>
  <si>
    <t>1x2 Au Plated 254 Connector Header</t>
  </si>
  <si>
    <t>Molex_0022112022</t>
  </si>
  <si>
    <t>0022112022</t>
  </si>
  <si>
    <t>WM2700-ND</t>
  </si>
  <si>
    <t>1x3 Au Plated 254 Connector Header</t>
  </si>
  <si>
    <t>Molex_0022112032</t>
  </si>
  <si>
    <t>0022112032</t>
  </si>
  <si>
    <t>WM2701-ND</t>
  </si>
  <si>
    <t>J1</t>
  </si>
  <si>
    <t>1x4 Au Plated 254 Connector Header</t>
  </si>
  <si>
    <t>Molex_0022112042</t>
  </si>
  <si>
    <t>0022112042</t>
  </si>
  <si>
    <t>WM2702-ND</t>
  </si>
  <si>
    <t>Item</t>
  </si>
  <si>
    <t>Price Ext.</t>
  </si>
  <si>
    <t>CFR-25JR-560R</t>
  </si>
  <si>
    <t>13-CFR-25JR-52-560RTR-ND</t>
  </si>
  <si>
    <t>WP7113ID5V</t>
  </si>
  <si>
    <t>Total:</t>
  </si>
  <si>
    <t>pH Sensor</t>
  </si>
  <si>
    <t>Gravity™ Analog pH Kit</t>
  </si>
  <si>
    <t>Atlas</t>
  </si>
  <si>
    <t>#KIT-103P</t>
  </si>
  <si>
    <t>TDS sensor</t>
  </si>
  <si>
    <t>DFRobot</t>
  </si>
  <si>
    <t>SEN0244</t>
  </si>
  <si>
    <t>DHT22</t>
  </si>
  <si>
    <t>DS18B20</t>
  </si>
  <si>
    <t>Water Temperature Sensor</t>
  </si>
  <si>
    <t>Adafruit</t>
  </si>
  <si>
    <t>Adafruit OV5640 Camera Breakout - 120 Degree Lens</t>
  </si>
  <si>
    <t>1738-1039-ND</t>
  </si>
  <si>
    <t>SEN0137</t>
  </si>
  <si>
    <t>DHT22 TEMPERATURE AND HUMIDITY SENSOR</t>
  </si>
  <si>
    <t>NEXTION</t>
  </si>
  <si>
    <t>Dosing Pumps</t>
  </si>
  <si>
    <t>ADAFRUIT OV5640 CAMERA BREAKOUT</t>
  </si>
  <si>
    <t>1528-5673-ND</t>
  </si>
  <si>
    <t>Supplier_PN</t>
  </si>
  <si>
    <t>Murata Electronics</t>
  </si>
  <si>
    <t>RDER71H105K2M1H03A</t>
  </si>
  <si>
    <t>490-9146-1-ND</t>
  </si>
  <si>
    <t>0.92000</t>
  </si>
  <si>
    <t>RDEC71H106K3S1H03A</t>
  </si>
  <si>
    <t>490-16957-1-ND</t>
  </si>
  <si>
    <t>1.47000</t>
  </si>
  <si>
    <t>RDER71H104K0M1H03A</t>
  </si>
  <si>
    <t>490-9144-1-ND</t>
  </si>
  <si>
    <t>0.66000</t>
  </si>
  <si>
    <t>0.85000</t>
  </si>
  <si>
    <t>0.62000</t>
  </si>
  <si>
    <t>1.24000</t>
  </si>
  <si>
    <t>1.27000</t>
  </si>
  <si>
    <t>1.14000</t>
  </si>
  <si>
    <t>0.58000</t>
  </si>
  <si>
    <t>0.80000</t>
  </si>
  <si>
    <t>12V Resistor LED: LED RED CLEAR T-1 T/H</t>
  </si>
  <si>
    <t>LTH3MM12VFR4100-ND</t>
  </si>
  <si>
    <t>1.78000</t>
  </si>
  <si>
    <t>1.02000</t>
  </si>
  <si>
    <t>0.99000</t>
  </si>
  <si>
    <t>1.17000</t>
  </si>
  <si>
    <t>0.94000</t>
  </si>
  <si>
    <t>1.38000</t>
  </si>
  <si>
    <t>0.15000</t>
  </si>
  <si>
    <t>560</t>
  </si>
  <si>
    <t>2.00000</t>
  </si>
  <si>
    <t>5.99000</t>
  </si>
  <si>
    <t>4.53000</t>
  </si>
  <si>
    <t>1.63000</t>
  </si>
  <si>
    <t>6.70000</t>
  </si>
  <si>
    <t>4.88000</t>
  </si>
  <si>
    <t>V7805-1000</t>
  </si>
  <si>
    <t>14.19000</t>
  </si>
  <si>
    <t>Aliexpress</t>
  </si>
  <si>
    <t>12V P40DC12BPT1</t>
  </si>
  <si>
    <t>PENGPU Micro Vacuum</t>
  </si>
  <si>
    <t>Water Temp Sensor</t>
  </si>
  <si>
    <t>Temp &amp; Humid Sensor</t>
  </si>
  <si>
    <t>Camera</t>
  </si>
  <si>
    <t>PENGPU 500mLPM 12V DC Micro Peristaltic Pump 24V Liquid Water Pump BPT Tube For Water Quality Testing</t>
  </si>
  <si>
    <t>/item/1005005471307519.html</t>
  </si>
  <si>
    <t>Oemos</t>
  </si>
  <si>
    <t>480 x 320</t>
  </si>
  <si>
    <t>DIYmalls Nextion 3.5 inch HMI Display Resistive Touch Screen 5V TFT LCD 480x320 for Arduino ESP32 Development Board</t>
  </si>
  <si>
    <t>NX4832T035</t>
  </si>
  <si>
    <t>B0B9GP7P7W ( https://www.amazon.ca/DIYmalls-Nextion-Resistive-Raspberry-NX4832T035/dp/B0B9GP7P7W/ref=mp_s_a_1_5?adgrpid=60588155025&amp;hvadid=667099536478&amp;hvdev=m&amp;hvlocphy=9061022&amp;hvnetw=g&amp;hvqmt=e&amp;hvrand=810924343595731830&amp;hvtargid=kwd-151364665999&amp;hydadcr=25247_13646587&amp;keywords=nextion&amp;sr=8-5&amp;th=1&amp;language=en_CA )</t>
  </si>
  <si>
    <t>WN1716-51</t>
  </si>
  <si>
    <t>Amazon.ca</t>
  </si>
  <si>
    <t>/item/1005005617213725.html</t>
  </si>
  <si>
    <t>Manufacturer.1</t>
  </si>
  <si>
    <t>Digi-Key_PN</t>
  </si>
  <si>
    <t>Footprint</t>
  </si>
  <si>
    <t>C1, C5, C6, C14</t>
  </si>
  <si>
    <t>Capacitor_THT:C_Disc_D7.5mm_W4.4mm_P5.00mm</t>
  </si>
  <si>
    <t>C2, C9</t>
  </si>
  <si>
    <t>SMD 1608 Capacitor</t>
  </si>
  <si>
    <t>47 pF</t>
  </si>
  <si>
    <t>GRM1885C1H470JA01D</t>
  </si>
  <si>
    <t>0603 (1608 Metric)</t>
  </si>
  <si>
    <t>490-1419-2-ND</t>
  </si>
  <si>
    <t>0.18000</t>
  </si>
  <si>
    <t>Capacitor_SMD:C_0603_1608Metric_Pad1.08x0.95mm_HandSolder</t>
  </si>
  <si>
    <t>C3, C13</t>
  </si>
  <si>
    <t>Capacitor_THT:C_Disc_D5.1mm_W3.2mm_P5.00mm</t>
  </si>
  <si>
    <t>C4, C8, C15, C23-C25, C27, C28, C30, C31, C33-C35</t>
  </si>
  <si>
    <t>C7, C16, C17, C21, C26, C29, C32</t>
  </si>
  <si>
    <t>THT ELEC Radial Capacitor</t>
  </si>
  <si>
    <t>Capacitor_THT:CP_Radial_D10.0mm_P5.00mm</t>
  </si>
  <si>
    <t>C10-C12, C18-C20</t>
  </si>
  <si>
    <t>THT CER Radial Capacitor</t>
  </si>
  <si>
    <t>TDK Corporation</t>
  </si>
  <si>
    <t>CC45SL3JD220JYGNA</t>
  </si>
  <si>
    <t>445-181008-ND</t>
  </si>
  <si>
    <t>0.37000</t>
  </si>
  <si>
    <t>Capacitor_THT:C_Disc_D7.5mm_W5.0mm_P7.50mm</t>
  </si>
  <si>
    <t>C22</t>
  </si>
  <si>
    <t>100pF</t>
  </si>
  <si>
    <t>GCM1885C2A101JA16D</t>
  </si>
  <si>
    <t>490-4771-2-ND</t>
  </si>
  <si>
    <t>0.14000</t>
  </si>
  <si>
    <t>D1, D5-D7</t>
  </si>
  <si>
    <t>Package_TO_SOT_SMD:SOT-23-6</t>
  </si>
  <si>
    <t>D2</t>
  </si>
  <si>
    <t>digikey-footprints:SOD-123</t>
  </si>
  <si>
    <t>LED_THT:LED_D3.0mm</t>
  </si>
  <si>
    <t>Package_TO_SOT_SMD:SOT-23-5</t>
  </si>
  <si>
    <t>ESDA14V2SC5footprints:SOT23-5L_STM</t>
  </si>
  <si>
    <t>F1</t>
  </si>
  <si>
    <t>Fuse Holder 5 A 250V 1 Circuit Cartridge Through Hole</t>
  </si>
  <si>
    <t>3A</t>
  </si>
  <si>
    <t>Keystone</t>
  </si>
  <si>
    <t>4628</t>
  </si>
  <si>
    <t>5mm x 20mm</t>
  </si>
  <si>
    <t>36-4628-ND</t>
  </si>
  <si>
    <t>1.04000</t>
  </si>
  <si>
    <t>Keystone - 4628:FUSE_4628</t>
  </si>
  <si>
    <t>F2</t>
  </si>
  <si>
    <t>1.2A</t>
  </si>
  <si>
    <t>H1-H3</t>
  </si>
  <si>
    <t>MountingHole</t>
  </si>
  <si>
    <t>MountingHole:MountingHole_2.7mm_M2.5</t>
  </si>
  <si>
    <t>H4</t>
  </si>
  <si>
    <t>MountingHole_Pad</t>
  </si>
  <si>
    <t>MountingHole:MountingHole_2.7mm_M2.5_DIN965_Pad</t>
  </si>
  <si>
    <t>Connector_USB:USB_C_Receptacle_GCT_USB4105-xx-A_16P_TopMnt_Horizontal</t>
  </si>
  <si>
    <t>J2-J4, J8</t>
  </si>
  <si>
    <t>Connector_Molex:Molex_KK-254_AE-6410-03A_1x03_P2.54mm_Vertical</t>
  </si>
  <si>
    <t>J5, J6, J10, J12-J14</t>
  </si>
  <si>
    <t>Connector_Molex:Molex_KK-254_AE-6410-02A_1x02_P2.54mm_Vertical</t>
  </si>
  <si>
    <t>J7</t>
  </si>
  <si>
    <t>1x16 Au Plated Connector Header</t>
  </si>
  <si>
    <t>2057-PH2-16-UA-ND</t>
  </si>
  <si>
    <t>Adam Tech</t>
  </si>
  <si>
    <t>PH2-16-UA</t>
  </si>
  <si>
    <t>0.28000</t>
  </si>
  <si>
    <t>Connector_PinHeader_2.54mm:PinHeader_2x08_P2.54mm_Vertical</t>
  </si>
  <si>
    <t>J9</t>
  </si>
  <si>
    <t>PJ-102:PJ-102A</t>
  </si>
  <si>
    <t>J11</t>
  </si>
  <si>
    <t>Connector_Molex:Molex_KK-254_AE-6410-04A_1x04_P2.54mm_Vertical</t>
  </si>
  <si>
    <t>JP1</t>
  </si>
  <si>
    <t>Open Jumper</t>
  </si>
  <si>
    <t>Jumper_VBUS_Open</t>
  </si>
  <si>
    <t>Connector_PinHeader_2.54mm:PinHeader_1x02_P2.54mm_Vertical</t>
  </si>
  <si>
    <t>JP2, JP4</t>
  </si>
  <si>
    <t>MICRO-MINIATURE SMT JUMPER</t>
  </si>
  <si>
    <t>R0</t>
  </si>
  <si>
    <t>Keystone Electronics</t>
  </si>
  <si>
    <t>5102TR</t>
  </si>
  <si>
    <t>36-5102CT-ND</t>
  </si>
  <si>
    <t>Jumper:SolderJumper-2_P1.3mm_Bridged2Bar_Pad1.0x1.5mm</t>
  </si>
  <si>
    <t>JP3, JP5</t>
  </si>
  <si>
    <t>Solder Jumper</t>
  </si>
  <si>
    <t>SolderJumper_2_Closed</t>
  </si>
  <si>
    <t>Inductor_THT:L_Radial_D7.8mm_P5.00mm_Fastron_07HCP</t>
  </si>
  <si>
    <t>R1, R3</t>
  </si>
  <si>
    <t>Resistor_THT:R_Axial_DIN0414_L11.9mm_D4.5mm_P15.24mm_Horizontal</t>
  </si>
  <si>
    <t>R2, R15, R16, R18-R20, R24, R25, R27</t>
  </si>
  <si>
    <t>R4</t>
  </si>
  <si>
    <t>R5, R11</t>
  </si>
  <si>
    <t>R6, R7, R9, R10</t>
  </si>
  <si>
    <t>TBD</t>
  </si>
  <si>
    <t>Resistor_SMD:R_1206_3216Metric_Pad1.30x1.75mm_HandSolder</t>
  </si>
  <si>
    <t>R8</t>
  </si>
  <si>
    <t>R12, R21</t>
  </si>
  <si>
    <t>R13</t>
  </si>
  <si>
    <t>R14, R22</t>
  </si>
  <si>
    <t>392</t>
  </si>
  <si>
    <t>R23</t>
  </si>
  <si>
    <t>R26, R29-R31</t>
  </si>
  <si>
    <t>47k</t>
  </si>
  <si>
    <t>R28</t>
  </si>
  <si>
    <t>1k2</t>
  </si>
  <si>
    <t>SW0</t>
  </si>
  <si>
    <t>Power Switch Header</t>
  </si>
  <si>
    <t>PH1-02-UA</t>
  </si>
  <si>
    <t>CONN HEADER VERT 2POS 2.54MM</t>
  </si>
  <si>
    <t>2057-PH1-02-UA-ND</t>
  </si>
  <si>
    <t>SW1, SW3</t>
  </si>
  <si>
    <t>Button_Switch_THT:SW_PUSH_6mm_H7.3mm</t>
  </si>
  <si>
    <t>SW2</t>
  </si>
  <si>
    <t>Button_Switch_THT:SW_NKK_GW12LJP</t>
  </si>
  <si>
    <t>S3footprints:XCVR_ESP32-S3-WROOM-1-N8R2</t>
  </si>
  <si>
    <t>U2, U3</t>
  </si>
  <si>
    <t>CPC1966Yfootprints:SIP4_CPC1966Y_LTF</t>
  </si>
  <si>
    <t>U4</t>
  </si>
  <si>
    <t>digikey-footprints:3-SIP_Module_V7805-1000</t>
  </si>
  <si>
    <t>Package_SO:TSSOP-8_3x3mm_P0.65mm</t>
  </si>
  <si>
    <t>IC PWR SWTCH N-CHAN 1:1 TSDSO-24</t>
  </si>
  <si>
    <t>BTT62004ESAXUMA1</t>
  </si>
  <si>
    <t>Infineon Technologies</t>
  </si>
  <si>
    <t>24-TSSOP (0.154", 3.90mm Width) Exposed Pad</t>
  </si>
  <si>
    <t>448-BTT62004ESAXUMA1TR-ND</t>
  </si>
  <si>
    <t>6.90000</t>
  </si>
  <si>
    <t>BTT62004ESAXUMA1:PG-TSDSO-24-21_INF</t>
  </si>
  <si>
    <t>Sub-Total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</si>
</sst>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00"/>
    <numFmt numFmtId="166" formatCode="0.00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theme="9" tint="0.79998168889431442"/>
      </patternFill>
    </fill>
  </fills>
  <borders count="3">
    <border>
      <left/>
      <right/>
      <top/>
      <bottom/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theme="9"/>
      </left>
      <right style="thin">
        <color theme="9"/>
      </right>
      <top style="thin">
        <color theme="9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Font="1" applyBorder="1"/>
    <xf numFmtId="0" fontId="0" fillId="4" borderId="1" xfId="0" applyFont="1" applyFill="1" applyBorder="1"/>
    <xf numFmtId="0" fontId="0" fillId="0" borderId="0" xfId="0" applyNumberFormat="1"/>
    <xf numFmtId="0" fontId="0" fillId="3" borderId="1" xfId="0" applyFont="1" applyFill="1" applyBorder="1"/>
    <xf numFmtId="0" fontId="0" fillId="3" borderId="1" xfId="0" applyNumberFormat="1" applyFont="1" applyFill="1" applyBorder="1"/>
    <xf numFmtId="0" fontId="0" fillId="0" borderId="1" xfId="0" applyNumberFormat="1" applyFont="1" applyBorder="1"/>
    <xf numFmtId="0" fontId="0" fillId="4" borderId="1" xfId="0" applyNumberFormat="1" applyFont="1" applyFill="1" applyBorder="1"/>
    <xf numFmtId="0" fontId="0" fillId="4" borderId="1" xfId="0" applyNumberFormat="1" applyFont="1" applyFill="1" applyBorder="1" applyAlignment="1">
      <alignment horizontal="left"/>
    </xf>
    <xf numFmtId="0" fontId="0" fillId="0" borderId="1" xfId="0" applyNumberFormat="1" applyFont="1" applyBorder="1" applyAlignment="1">
      <alignment horizontal="left"/>
    </xf>
    <xf numFmtId="0" fontId="0" fillId="4" borderId="2" xfId="0" applyNumberFormat="1" applyFont="1" applyFill="1" applyBorder="1"/>
    <xf numFmtId="0" fontId="0" fillId="4" borderId="2" xfId="0" applyFont="1" applyFill="1" applyBorder="1"/>
    <xf numFmtId="0" fontId="0" fillId="2" borderId="2" xfId="0" applyNumberFormat="1" applyFont="1" applyFill="1" applyBorder="1"/>
    <xf numFmtId="0" fontId="0" fillId="0" borderId="0" xfId="0" applyNumberFormat="1" applyBorder="1"/>
    <xf numFmtId="165" fontId="0" fillId="0" borderId="0" xfId="0" applyNumberFormat="1"/>
    <xf numFmtId="164" fontId="0" fillId="0" borderId="0" xfId="0" applyNumberFormat="1"/>
    <xf numFmtId="1" fontId="0" fillId="0" borderId="0" xfId="0" applyNumberFormat="1"/>
    <xf numFmtId="166" fontId="0" fillId="0" borderId="1" xfId="0" applyNumberFormat="1" applyFont="1" applyBorder="1"/>
    <xf numFmtId="166" fontId="0" fillId="4" borderId="1" xfId="0" applyNumberFormat="1" applyFont="1" applyFill="1" applyBorder="1"/>
  </cellXfs>
  <cellStyles count="1">
    <cellStyle name="Normal" xfId="0" builtinId="0"/>
  </cellStyles>
  <dxfs count="23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3" xr16:uid="{083E0338-DD62-4AEA-A430-C8E1264B2E9B}" autoFormatId="16" applyNumberFormats="0" applyBorderFormats="0" applyFontFormats="0" applyPatternFormats="0" applyAlignmentFormats="0" applyWidthHeightFormats="0">
  <queryTableRefresh nextId="15" unboundColumnsLeft="1" unboundColumnsRight="1">
    <queryTableFields count="13">
      <queryTableField id="12" dataBound="0" tableColumnId="12"/>
      <queryTableField id="1" name="Reference" tableColumnId="1"/>
      <queryTableField id="2" name="Description" tableColumnId="2"/>
      <queryTableField id="3" name="Value" tableColumnId="3"/>
      <queryTableField id="4" name="Qty" tableColumnId="4"/>
      <queryTableField id="5" name="Manufacturer" tableColumnId="5"/>
      <queryTableField id="6" name="MPN" tableColumnId="6"/>
      <queryTableField id="7" name="Package" tableColumnId="7"/>
      <queryTableField id="8" name="Type" tableColumnId="8"/>
      <queryTableField id="9" name="Supplier" tableColumnId="9"/>
      <queryTableField id="10" name="Digi-Key_PN" tableColumnId="10"/>
      <queryTableField id="11" name="Price" tableColumnId="11"/>
      <queryTableField id="13" dataBound="0" tableColumnId="1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2" xr16:uid="{CE73928F-4ABD-4DAA-95F3-720A4F2D48B2}" autoFormatId="16" applyNumberFormats="0" applyBorderFormats="0" applyFontFormats="0" applyPatternFormats="0" applyAlignmentFormats="0" applyWidthHeightFormats="0">
  <queryTableRefresh nextId="13">
    <queryTableFields count="12">
      <queryTableField id="1" name="Reference" tableColumnId="1"/>
      <queryTableField id="2" name="Description" tableColumnId="2"/>
      <queryTableField id="3" name="Value" tableColumnId="3"/>
      <queryTableField id="4" name="Qty" tableColumnId="4"/>
      <queryTableField id="5" name="Manufacturer.1" tableColumnId="5"/>
      <queryTableField id="6" name="MPN" tableColumnId="6"/>
      <queryTableField id="7" name="Package" tableColumnId="7"/>
      <queryTableField id="8" name="Type" tableColumnId="8"/>
      <queryTableField id="9" name="Supplier" tableColumnId="9"/>
      <queryTableField id="10" name="Digi-Key_PN" tableColumnId="10"/>
      <queryTableField id="11" name="Price" tableColumnId="11"/>
      <queryTableField id="12" name="Footprint" tableColumnId="1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72F412F-954E-4C05-8C27-E76A08420587}" name="_490_Project_PCB_BOM" displayName="_490_Project_PCB_BOM" ref="A1:M55" tableType="queryTable" totalsRowShown="0">
  <autoFilter ref="A1:M55" xr:uid="{172F412F-954E-4C05-8C27-E76A08420587}"/>
  <tableColumns count="13">
    <tableColumn id="12" xr3:uid="{420C248C-B53C-4334-8F19-8F9A15997A3D}" uniqueName="12" name="Item" queryTableFieldId="12" dataDxfId="22"/>
    <tableColumn id="1" xr3:uid="{68050C2F-4446-4A42-B388-A7F8E0D642B5}" uniqueName="1" name="Reference" queryTableFieldId="1" dataDxfId="9"/>
    <tableColumn id="2" xr3:uid="{1E63675F-E617-46C9-9136-06ECC46979A9}" uniqueName="2" name="Description" queryTableFieldId="2" dataDxfId="8"/>
    <tableColumn id="3" xr3:uid="{544BF895-0AFA-40A6-9D01-FAD5EEFEC910}" uniqueName="3" name="Value" queryTableFieldId="3" dataDxfId="7"/>
    <tableColumn id="4" xr3:uid="{6B52926D-E7AB-4AD8-9C04-9E1563FE4568}" uniqueName="4" name="Qty" queryTableFieldId="4"/>
    <tableColumn id="5" xr3:uid="{37334B16-27BE-4A73-88D1-0CACBF144FD3}" uniqueName="5" name="Manufacturer" queryTableFieldId="5" dataDxfId="6"/>
    <tableColumn id="6" xr3:uid="{3FD7278F-1858-4F20-AA08-D2F81BC76601}" uniqueName="6" name="MPN" queryTableFieldId="6" dataDxfId="5"/>
    <tableColumn id="7" xr3:uid="{4103AA69-3652-4918-ADD8-DC65CD84D98E}" uniqueName="7" name="Package" queryTableFieldId="7" dataDxfId="4"/>
    <tableColumn id="8" xr3:uid="{F468F50D-D8BC-4A68-9E39-62F61A00AE30}" uniqueName="8" name="Type" queryTableFieldId="8" dataDxfId="3"/>
    <tableColumn id="9" xr3:uid="{3E3AB32E-86F6-4AD8-A756-211452BA3C9D}" uniqueName="9" name="Supplier" queryTableFieldId="9" dataDxfId="2"/>
    <tableColumn id="10" xr3:uid="{19A63399-EA6B-4D31-8BF0-45B52782FCE7}" uniqueName="10" name="Supplier_PN" queryTableFieldId="10" dataDxfId="1"/>
    <tableColumn id="11" xr3:uid="{DACF53FA-FC88-40DA-89C0-D0F98C052C92}" uniqueName="11" name="Price" queryTableFieldId="11" dataDxfId="0"/>
    <tableColumn id="13" xr3:uid="{539E4BF9-A200-4F59-AD0B-E566E6E44A1D}" uniqueName="13" name="Price Ext." queryTableFieldId="13" dataDxfId="21">
      <calculatedColumnFormula>_490_Project_PCB_BOM[[#This Row],[Price]]*_490_Project_PCB_BOM[[#This Row],[Qty]]</calculatedColumnFormula>
    </tableColumn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228F994-63D0-439C-AFF5-0C54EE3560A0}" name="_490_Project_PCB__2" displayName="_490_Project_PCB__2" ref="A1:L51" tableType="queryTable" totalsRowShown="0">
  <autoFilter ref="A1:L51" xr:uid="{0228F994-63D0-439C-AFF5-0C54EE3560A0}"/>
  <tableColumns count="12">
    <tableColumn id="1" xr3:uid="{7AD1E034-F5B6-4331-ADBA-D34179A34154}" uniqueName="1" name="Reference" queryTableFieldId="1" dataDxfId="20"/>
    <tableColumn id="2" xr3:uid="{B22A87AB-99A3-4633-BFB1-27E1D7450FCA}" uniqueName="2" name="Description" queryTableFieldId="2" dataDxfId="19"/>
    <tableColumn id="3" xr3:uid="{C28FAD86-F1F5-4CCA-8DDE-1C01F6B2B5CD}" uniqueName="3" name="Value" queryTableFieldId="3" dataDxfId="18"/>
    <tableColumn id="4" xr3:uid="{D1F2D7EB-3E01-479F-B142-D84EC384D8E0}" uniqueName="4" name="Qty" queryTableFieldId="4"/>
    <tableColumn id="5" xr3:uid="{348DAFAE-1F3E-48FF-B703-14C1B1451C82}" uniqueName="5" name="Manufacturer.1" queryTableFieldId="5" dataDxfId="17"/>
    <tableColumn id="6" xr3:uid="{E39E023B-CB72-40E8-ACBA-940451CFA41F}" uniqueName="6" name="MPN" queryTableFieldId="6" dataDxfId="16"/>
    <tableColumn id="7" xr3:uid="{4620AC93-ABA0-4DAD-BA55-CE61E0367A1C}" uniqueName="7" name="Package" queryTableFieldId="7" dataDxfId="15"/>
    <tableColumn id="8" xr3:uid="{DE2A6176-AA0C-4BFD-89D9-3A344E677C8B}" uniqueName="8" name="Type" queryTableFieldId="8" dataDxfId="14"/>
    <tableColumn id="9" xr3:uid="{F6AECE95-01F4-47E1-839E-6241BF7B93A8}" uniqueName="9" name="Supplier" queryTableFieldId="9" dataDxfId="13"/>
    <tableColumn id="10" xr3:uid="{E82B482F-4424-4BC3-9249-E17B2C4E1265}" uniqueName="10" name="Digi-Key_PN" queryTableFieldId="10" dataDxfId="12"/>
    <tableColumn id="11" xr3:uid="{DEEA1086-7C4A-456E-A6C6-16E07A508FE6}" uniqueName="11" name="Price" queryTableFieldId="11" dataDxfId="11"/>
    <tableColumn id="12" xr3:uid="{170E1D2B-BADB-4526-833B-9750FCB1502C}" uniqueName="12" name="Footprint" queryTableFieldId="12" dataDxfId="1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A9117-BD25-4D4A-B3E7-10F3A13CF797}">
  <dimension ref="A1:M55"/>
  <sheetViews>
    <sheetView tabSelected="1" topLeftCell="A19" zoomScale="85" zoomScaleNormal="85" workbookViewId="0">
      <selection activeCell="K59" sqref="K59"/>
    </sheetView>
  </sheetViews>
  <sheetFormatPr baseColWidth="10" defaultRowHeight="15" x14ac:dyDescent="0.25"/>
  <cols>
    <col min="1" max="1" width="53" bestFit="1" customWidth="1"/>
    <col min="2" max="2" width="54" bestFit="1" customWidth="1"/>
    <col min="3" max="3" width="62.7109375" customWidth="1"/>
    <col min="4" max="4" width="19.42578125" customWidth="1"/>
    <col min="5" max="6" width="36.140625" bestFit="1" customWidth="1"/>
    <col min="7" max="7" width="24.42578125" bestFit="1" customWidth="1"/>
    <col min="8" max="8" width="15" bestFit="1" customWidth="1"/>
    <col min="9" max="9" width="9.42578125" customWidth="1"/>
    <col min="10" max="10" width="10.7109375" bestFit="1" customWidth="1"/>
    <col min="11" max="11" width="32.85546875" bestFit="1" customWidth="1"/>
    <col min="13" max="13" width="13.7109375" customWidth="1"/>
  </cols>
  <sheetData>
    <row r="1" spans="1:13" x14ac:dyDescent="0.25">
      <c r="A1" t="s">
        <v>147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172</v>
      </c>
      <c r="L1" t="s">
        <v>9</v>
      </c>
      <c r="M1" t="s">
        <v>148</v>
      </c>
    </row>
    <row r="2" spans="1:13" x14ac:dyDescent="0.25">
      <c r="A2">
        <v>1</v>
      </c>
      <c r="B2" s="3" t="s">
        <v>227</v>
      </c>
      <c r="C2" s="3" t="s">
        <v>14</v>
      </c>
      <c r="D2" s="3" t="s">
        <v>78</v>
      </c>
      <c r="E2">
        <v>4</v>
      </c>
      <c r="F2" s="3" t="s">
        <v>173</v>
      </c>
      <c r="G2" s="3" t="s">
        <v>177</v>
      </c>
      <c r="H2" s="3" t="s">
        <v>11</v>
      </c>
      <c r="I2" s="3" t="s">
        <v>12</v>
      </c>
      <c r="J2" s="3" t="s">
        <v>13</v>
      </c>
      <c r="K2" s="3" t="s">
        <v>178</v>
      </c>
      <c r="L2" s="15">
        <v>1.47</v>
      </c>
      <c r="M2" s="15">
        <f>_490_Project_PCB_BOM[[#This Row],[Price]]*_490_Project_PCB_BOM[[#This Row],[Qty]]</f>
        <v>5.88</v>
      </c>
    </row>
    <row r="3" spans="1:13" x14ac:dyDescent="0.25">
      <c r="A3">
        <v>2</v>
      </c>
      <c r="B3" s="3" t="s">
        <v>229</v>
      </c>
      <c r="C3" s="3" t="s">
        <v>230</v>
      </c>
      <c r="D3" s="3" t="s">
        <v>231</v>
      </c>
      <c r="E3">
        <v>2</v>
      </c>
      <c r="F3" s="3" t="s">
        <v>173</v>
      </c>
      <c r="G3" s="3" t="s">
        <v>232</v>
      </c>
      <c r="H3" s="3" t="s">
        <v>233</v>
      </c>
      <c r="I3" s="3" t="s">
        <v>20</v>
      </c>
      <c r="J3" s="3" t="s">
        <v>13</v>
      </c>
      <c r="K3" s="3" t="s">
        <v>234</v>
      </c>
      <c r="L3" s="15">
        <v>0.18</v>
      </c>
      <c r="M3" s="15">
        <f>_490_Project_PCB_BOM[[#This Row],[Price]]*_490_Project_PCB_BOM[[#This Row],[Qty]]</f>
        <v>0.36</v>
      </c>
    </row>
    <row r="4" spans="1:13" x14ac:dyDescent="0.25">
      <c r="A4">
        <v>3</v>
      </c>
      <c r="B4" s="3" t="s">
        <v>237</v>
      </c>
      <c r="C4" s="3" t="s">
        <v>14</v>
      </c>
      <c r="D4" s="3" t="s">
        <v>133</v>
      </c>
      <c r="E4">
        <v>2</v>
      </c>
      <c r="F4" s="3" t="s">
        <v>173</v>
      </c>
      <c r="G4" s="3" t="s">
        <v>174</v>
      </c>
      <c r="H4" s="3" t="s">
        <v>11</v>
      </c>
      <c r="I4" s="3" t="s">
        <v>12</v>
      </c>
      <c r="J4" s="3" t="s">
        <v>13</v>
      </c>
      <c r="K4" s="3" t="s">
        <v>175</v>
      </c>
      <c r="L4" s="15">
        <v>0.92</v>
      </c>
      <c r="M4" s="15">
        <f>_490_Project_PCB_BOM[[#This Row],[Price]]*_490_Project_PCB_BOM[[#This Row],[Qty]]</f>
        <v>1.84</v>
      </c>
    </row>
    <row r="5" spans="1:13" x14ac:dyDescent="0.25">
      <c r="A5">
        <v>4</v>
      </c>
      <c r="B5" s="3" t="s">
        <v>239</v>
      </c>
      <c r="C5" s="3" t="s">
        <v>14</v>
      </c>
      <c r="D5" s="3" t="s">
        <v>120</v>
      </c>
      <c r="E5">
        <v>13</v>
      </c>
      <c r="F5" s="3" t="s">
        <v>173</v>
      </c>
      <c r="G5" s="3" t="s">
        <v>180</v>
      </c>
      <c r="H5" s="3" t="s">
        <v>11</v>
      </c>
      <c r="I5" s="3" t="s">
        <v>12</v>
      </c>
      <c r="J5" s="3" t="s">
        <v>13</v>
      </c>
      <c r="K5" s="3" t="s">
        <v>181</v>
      </c>
      <c r="L5" s="15">
        <v>0.66</v>
      </c>
      <c r="M5" s="15">
        <f>_490_Project_PCB_BOM[[#This Row],[Price]]*_490_Project_PCB_BOM[[#This Row],[Qty]]</f>
        <v>8.58</v>
      </c>
    </row>
    <row r="6" spans="1:13" x14ac:dyDescent="0.25">
      <c r="A6">
        <v>5</v>
      </c>
      <c r="B6" s="3" t="s">
        <v>240</v>
      </c>
      <c r="C6" s="3" t="s">
        <v>241</v>
      </c>
      <c r="D6" s="3" t="s">
        <v>15</v>
      </c>
      <c r="E6">
        <v>7</v>
      </c>
      <c r="F6" s="3" t="s">
        <v>16</v>
      </c>
      <c r="G6" s="3" t="s">
        <v>17</v>
      </c>
      <c r="H6" s="3" t="s">
        <v>11</v>
      </c>
      <c r="I6" s="3" t="s">
        <v>12</v>
      </c>
      <c r="J6" s="3" t="s">
        <v>13</v>
      </c>
      <c r="K6" s="3" t="s">
        <v>18</v>
      </c>
      <c r="L6" s="15">
        <v>0.85</v>
      </c>
      <c r="M6" s="15">
        <f>_490_Project_PCB_BOM[[#This Row],[Price]]*_490_Project_PCB_BOM[[#This Row],[Qty]]</f>
        <v>5.95</v>
      </c>
    </row>
    <row r="7" spans="1:13" x14ac:dyDescent="0.25">
      <c r="A7">
        <v>6</v>
      </c>
      <c r="B7" s="3" t="s">
        <v>243</v>
      </c>
      <c r="C7" s="3" t="s">
        <v>244</v>
      </c>
      <c r="D7" s="3" t="s">
        <v>19</v>
      </c>
      <c r="E7">
        <v>6</v>
      </c>
      <c r="F7" s="3" t="s">
        <v>245</v>
      </c>
      <c r="G7" s="3" t="s">
        <v>246</v>
      </c>
      <c r="H7" s="3" t="s">
        <v>11</v>
      </c>
      <c r="I7" s="3" t="s">
        <v>12</v>
      </c>
      <c r="J7" s="3" t="s">
        <v>13</v>
      </c>
      <c r="K7" s="3" t="s">
        <v>247</v>
      </c>
      <c r="L7" s="15">
        <v>0.37</v>
      </c>
      <c r="M7" s="15">
        <f>_490_Project_PCB_BOM[[#This Row],[Price]]*_490_Project_PCB_BOM[[#This Row],[Qty]]</f>
        <v>2.2199999999999998</v>
      </c>
    </row>
    <row r="8" spans="1:13" x14ac:dyDescent="0.25">
      <c r="A8">
        <v>7</v>
      </c>
      <c r="B8" s="3" t="s">
        <v>250</v>
      </c>
      <c r="C8" s="3" t="s">
        <v>230</v>
      </c>
      <c r="D8" s="3" t="s">
        <v>251</v>
      </c>
      <c r="E8">
        <v>1</v>
      </c>
      <c r="F8" s="3" t="s">
        <v>173</v>
      </c>
      <c r="G8" s="3" t="s">
        <v>252</v>
      </c>
      <c r="H8" s="3" t="s">
        <v>233</v>
      </c>
      <c r="I8" s="3" t="s">
        <v>20</v>
      </c>
      <c r="J8" s="3" t="s">
        <v>13</v>
      </c>
      <c r="K8" s="3" t="s">
        <v>253</v>
      </c>
      <c r="L8" s="15">
        <v>0.14000000000000001</v>
      </c>
      <c r="M8" s="15">
        <f>_490_Project_PCB_BOM[[#This Row],[Price]]*_490_Project_PCB_BOM[[#This Row],[Qty]]</f>
        <v>0.14000000000000001</v>
      </c>
    </row>
    <row r="9" spans="1:13" x14ac:dyDescent="0.25">
      <c r="A9">
        <v>8</v>
      </c>
      <c r="B9" s="3" t="s">
        <v>255</v>
      </c>
      <c r="C9" s="3" t="s">
        <v>121</v>
      </c>
      <c r="D9" s="3" t="s">
        <v>122</v>
      </c>
      <c r="E9">
        <v>4</v>
      </c>
      <c r="F9" s="3" t="s">
        <v>123</v>
      </c>
      <c r="G9" s="3" t="s">
        <v>124</v>
      </c>
      <c r="H9" s="3" t="s">
        <v>125</v>
      </c>
      <c r="I9" s="3" t="s">
        <v>20</v>
      </c>
      <c r="J9" s="3" t="s">
        <v>13</v>
      </c>
      <c r="K9" s="3" t="s">
        <v>126</v>
      </c>
      <c r="L9" s="15">
        <v>1.24</v>
      </c>
      <c r="M9" s="15">
        <f>_490_Project_PCB_BOM[[#This Row],[Price]]*_490_Project_PCB_BOM[[#This Row],[Qty]]</f>
        <v>4.96</v>
      </c>
    </row>
    <row r="10" spans="1:13" x14ac:dyDescent="0.25">
      <c r="A10">
        <v>9</v>
      </c>
      <c r="B10" s="3" t="s">
        <v>257</v>
      </c>
      <c r="C10" s="3" t="s">
        <v>65</v>
      </c>
      <c r="D10" s="3" t="s">
        <v>66</v>
      </c>
      <c r="E10">
        <v>1</v>
      </c>
      <c r="F10" s="3" t="s">
        <v>67</v>
      </c>
      <c r="G10" s="3" t="s">
        <v>66</v>
      </c>
      <c r="H10" s="3" t="s">
        <v>68</v>
      </c>
      <c r="I10" s="3" t="s">
        <v>20</v>
      </c>
      <c r="J10" s="3" t="s">
        <v>13</v>
      </c>
      <c r="K10" s="3" t="s">
        <v>69</v>
      </c>
      <c r="L10" s="15">
        <v>0.62</v>
      </c>
      <c r="M10" s="15">
        <f>_490_Project_PCB_BOM[[#This Row],[Price]]*_490_Project_PCB_BOM[[#This Row],[Qty]]</f>
        <v>0.62</v>
      </c>
    </row>
    <row r="11" spans="1:13" x14ac:dyDescent="0.25">
      <c r="A11">
        <v>10</v>
      </c>
      <c r="B11" s="3" t="s">
        <v>127</v>
      </c>
      <c r="C11" s="3" t="s">
        <v>99</v>
      </c>
      <c r="D11" s="3" t="s">
        <v>100</v>
      </c>
      <c r="E11">
        <v>1</v>
      </c>
      <c r="F11" s="3" t="s">
        <v>101</v>
      </c>
      <c r="G11" s="3" t="s">
        <v>100</v>
      </c>
      <c r="H11" s="3" t="s">
        <v>11</v>
      </c>
      <c r="I11" s="3" t="s">
        <v>12</v>
      </c>
      <c r="J11" s="3" t="s">
        <v>13</v>
      </c>
      <c r="K11" s="3" t="s">
        <v>102</v>
      </c>
      <c r="L11" s="15">
        <v>0.8</v>
      </c>
      <c r="M11" s="15">
        <f>_490_Project_PCB_BOM[[#This Row],[Price]]*_490_Project_PCB_BOM[[#This Row],[Qty]]</f>
        <v>0.8</v>
      </c>
    </row>
    <row r="12" spans="1:13" x14ac:dyDescent="0.25">
      <c r="A12">
        <v>11</v>
      </c>
      <c r="B12" s="3" t="s">
        <v>91</v>
      </c>
      <c r="C12" s="3" t="s">
        <v>104</v>
      </c>
      <c r="D12" s="3" t="s">
        <v>105</v>
      </c>
      <c r="E12">
        <v>1</v>
      </c>
      <c r="F12" s="3" t="s">
        <v>101</v>
      </c>
      <c r="G12" s="3" t="s">
        <v>105</v>
      </c>
      <c r="H12" s="3" t="s">
        <v>11</v>
      </c>
      <c r="I12" s="3" t="s">
        <v>12</v>
      </c>
      <c r="J12" s="3" t="s">
        <v>13</v>
      </c>
      <c r="K12" s="3" t="s">
        <v>106</v>
      </c>
      <c r="L12" s="15">
        <v>0.57999999999999996</v>
      </c>
      <c r="M12" s="15">
        <f>_490_Project_PCB_BOM[[#This Row],[Price]]*_490_Project_PCB_BOM[[#This Row],[Qty]]</f>
        <v>0.57999999999999996</v>
      </c>
    </row>
    <row r="13" spans="1:13" x14ac:dyDescent="0.25">
      <c r="A13">
        <v>12</v>
      </c>
      <c r="B13" s="3" t="s">
        <v>103</v>
      </c>
      <c r="C13" s="3" t="s">
        <v>128</v>
      </c>
      <c r="D13" s="3" t="s">
        <v>129</v>
      </c>
      <c r="E13">
        <v>1</v>
      </c>
      <c r="F13" s="3" t="s">
        <v>123</v>
      </c>
      <c r="G13" s="3" t="s">
        <v>130</v>
      </c>
      <c r="H13" s="3" t="s">
        <v>95</v>
      </c>
      <c r="I13" s="3" t="s">
        <v>20</v>
      </c>
      <c r="J13" s="3" t="s">
        <v>13</v>
      </c>
      <c r="K13" s="3" t="s">
        <v>131</v>
      </c>
      <c r="L13" s="15">
        <v>1.27</v>
      </c>
      <c r="M13" s="15">
        <f>_490_Project_PCB_BOM[[#This Row],[Price]]*_490_Project_PCB_BOM[[#This Row],[Qty]]</f>
        <v>1.27</v>
      </c>
    </row>
    <row r="14" spans="1:13" x14ac:dyDescent="0.25">
      <c r="A14">
        <v>13</v>
      </c>
      <c r="B14" s="3" t="s">
        <v>98</v>
      </c>
      <c r="C14" s="3" t="s">
        <v>190</v>
      </c>
      <c r="D14" s="3" t="s">
        <v>151</v>
      </c>
      <c r="E14">
        <v>1</v>
      </c>
      <c r="F14" s="3" t="s">
        <v>101</v>
      </c>
      <c r="G14" s="3" t="s">
        <v>151</v>
      </c>
      <c r="H14" s="3" t="s">
        <v>11</v>
      </c>
      <c r="I14" s="3" t="s">
        <v>12</v>
      </c>
      <c r="J14" s="3" t="s">
        <v>13</v>
      </c>
      <c r="K14" s="3" t="s">
        <v>191</v>
      </c>
      <c r="L14" s="15">
        <v>1.78</v>
      </c>
      <c r="M14" s="15">
        <f>_490_Project_PCB_BOM[[#This Row],[Price]]*_490_Project_PCB_BOM[[#This Row],[Qty]]</f>
        <v>1.78</v>
      </c>
    </row>
    <row r="15" spans="1:13" x14ac:dyDescent="0.25">
      <c r="A15">
        <v>14</v>
      </c>
      <c r="B15" s="3" t="s">
        <v>132</v>
      </c>
      <c r="C15" s="3" t="s">
        <v>92</v>
      </c>
      <c r="D15" s="3" t="s">
        <v>93</v>
      </c>
      <c r="E15">
        <v>1</v>
      </c>
      <c r="F15" s="3" t="s">
        <v>94</v>
      </c>
      <c r="G15" s="3" t="s">
        <v>93</v>
      </c>
      <c r="H15" s="3" t="s">
        <v>95</v>
      </c>
      <c r="I15" s="3" t="s">
        <v>20</v>
      </c>
      <c r="J15" s="3" t="s">
        <v>13</v>
      </c>
      <c r="K15" s="3" t="s">
        <v>96</v>
      </c>
      <c r="L15" s="15">
        <v>1.1399999999999999</v>
      </c>
      <c r="M15" s="15">
        <f>_490_Project_PCB_BOM[[#This Row],[Price]]*_490_Project_PCB_BOM[[#This Row],[Qty]]</f>
        <v>1.1399999999999999</v>
      </c>
    </row>
    <row r="16" spans="1:13" x14ac:dyDescent="0.25">
      <c r="A16">
        <v>15</v>
      </c>
      <c r="B16" s="3" t="s">
        <v>262</v>
      </c>
      <c r="C16" s="3" t="s">
        <v>263</v>
      </c>
      <c r="D16" s="3" t="s">
        <v>264</v>
      </c>
      <c r="E16">
        <v>1</v>
      </c>
      <c r="F16" s="3" t="s">
        <v>265</v>
      </c>
      <c r="G16" s="3" t="s">
        <v>266</v>
      </c>
      <c r="H16" s="3" t="s">
        <v>267</v>
      </c>
      <c r="I16" s="3" t="s">
        <v>12</v>
      </c>
      <c r="J16" s="3" t="s">
        <v>13</v>
      </c>
      <c r="K16" s="3" t="s">
        <v>268</v>
      </c>
      <c r="L16" s="15">
        <v>1.04</v>
      </c>
      <c r="M16" s="15">
        <f>_490_Project_PCB_BOM[[#This Row],[Price]]*_490_Project_PCB_BOM[[#This Row],[Qty]]</f>
        <v>1.04</v>
      </c>
    </row>
    <row r="17" spans="1:13" x14ac:dyDescent="0.25">
      <c r="A17">
        <v>16</v>
      </c>
      <c r="B17" s="3" t="s">
        <v>271</v>
      </c>
      <c r="C17" s="3" t="s">
        <v>263</v>
      </c>
      <c r="D17" s="3" t="s">
        <v>272</v>
      </c>
      <c r="E17">
        <v>1</v>
      </c>
      <c r="F17" s="3" t="s">
        <v>265</v>
      </c>
      <c r="G17" s="3" t="s">
        <v>266</v>
      </c>
      <c r="H17" s="3" t="s">
        <v>267</v>
      </c>
      <c r="I17" s="3" t="s">
        <v>12</v>
      </c>
      <c r="J17" s="3" t="s">
        <v>13</v>
      </c>
      <c r="K17" s="3" t="s">
        <v>268</v>
      </c>
      <c r="L17" s="15">
        <v>1.04</v>
      </c>
      <c r="M17" s="15">
        <f>_490_Project_PCB_BOM[[#This Row],[Price]]*_490_Project_PCB_BOM[[#This Row],[Qty]]</f>
        <v>1.04</v>
      </c>
    </row>
    <row r="18" spans="1:13" x14ac:dyDescent="0.25">
      <c r="A18">
        <v>19</v>
      </c>
      <c r="B18" s="3" t="s">
        <v>142</v>
      </c>
      <c r="C18" s="3" t="s">
        <v>107</v>
      </c>
      <c r="D18" s="3" t="s">
        <v>108</v>
      </c>
      <c r="E18">
        <v>1</v>
      </c>
      <c r="F18" s="3" t="s">
        <v>109</v>
      </c>
      <c r="G18" s="3" t="s">
        <v>110</v>
      </c>
      <c r="H18" s="3" t="s">
        <v>10</v>
      </c>
      <c r="I18" s="3" t="s">
        <v>12</v>
      </c>
      <c r="J18" s="3" t="s">
        <v>13</v>
      </c>
      <c r="K18" s="3" t="s">
        <v>111</v>
      </c>
      <c r="L18" s="15">
        <v>1.17</v>
      </c>
      <c r="M18" s="15">
        <f>_490_Project_PCB_BOM[[#This Row],[Price]]*_490_Project_PCB_BOM[[#This Row],[Qty]]</f>
        <v>1.17</v>
      </c>
    </row>
    <row r="19" spans="1:13" x14ac:dyDescent="0.25">
      <c r="A19">
        <v>20</v>
      </c>
      <c r="B19" s="3" t="s">
        <v>280</v>
      </c>
      <c r="C19" s="3" t="s">
        <v>138</v>
      </c>
      <c r="D19" s="3" t="s">
        <v>139</v>
      </c>
      <c r="E19">
        <v>4</v>
      </c>
      <c r="F19" s="3" t="s">
        <v>109</v>
      </c>
      <c r="G19" s="3" t="s">
        <v>140</v>
      </c>
      <c r="H19" s="3" t="s">
        <v>10</v>
      </c>
      <c r="I19" s="3" t="s">
        <v>12</v>
      </c>
      <c r="J19" s="3" t="s">
        <v>13</v>
      </c>
      <c r="K19" s="3" t="s">
        <v>141</v>
      </c>
      <c r="L19" s="15">
        <v>0.99</v>
      </c>
      <c r="M19" s="15">
        <f>_490_Project_PCB_BOM[[#This Row],[Price]]*_490_Project_PCB_BOM[[#This Row],[Qty]]</f>
        <v>3.96</v>
      </c>
    </row>
    <row r="20" spans="1:13" x14ac:dyDescent="0.25">
      <c r="A20">
        <v>21</v>
      </c>
      <c r="B20" s="3" t="s">
        <v>282</v>
      </c>
      <c r="C20" s="3" t="s">
        <v>134</v>
      </c>
      <c r="D20" s="3" t="s">
        <v>135</v>
      </c>
      <c r="E20">
        <v>6</v>
      </c>
      <c r="F20" s="3" t="s">
        <v>109</v>
      </c>
      <c r="G20" s="3" t="s">
        <v>136</v>
      </c>
      <c r="H20" s="3" t="s">
        <v>10</v>
      </c>
      <c r="I20" s="3" t="s">
        <v>12</v>
      </c>
      <c r="J20" s="3" t="s">
        <v>13</v>
      </c>
      <c r="K20" s="3" t="s">
        <v>137</v>
      </c>
      <c r="L20" s="15">
        <v>0.62</v>
      </c>
      <c r="M20" s="15">
        <f>_490_Project_PCB_BOM[[#This Row],[Price]]*_490_Project_PCB_BOM[[#This Row],[Qty]]</f>
        <v>3.7199999999999998</v>
      </c>
    </row>
    <row r="21" spans="1:13" x14ac:dyDescent="0.25">
      <c r="A21">
        <v>22</v>
      </c>
      <c r="B21" s="3" t="s">
        <v>284</v>
      </c>
      <c r="C21" s="3" t="s">
        <v>285</v>
      </c>
      <c r="D21" s="3" t="s">
        <v>286</v>
      </c>
      <c r="E21">
        <v>1</v>
      </c>
      <c r="F21" s="3" t="s">
        <v>287</v>
      </c>
      <c r="G21" s="3" t="s">
        <v>288</v>
      </c>
      <c r="H21" s="3" t="s">
        <v>10</v>
      </c>
      <c r="I21" s="3" t="s">
        <v>12</v>
      </c>
      <c r="J21" s="3" t="s">
        <v>13</v>
      </c>
      <c r="K21" s="3" t="s">
        <v>286</v>
      </c>
      <c r="L21" s="15">
        <v>0.28000000000000003</v>
      </c>
      <c r="M21" s="15">
        <f>_490_Project_PCB_BOM[[#This Row],[Price]]*_490_Project_PCB_BOM[[#This Row],[Qty]]</f>
        <v>0.28000000000000003</v>
      </c>
    </row>
    <row r="22" spans="1:13" x14ac:dyDescent="0.25">
      <c r="A22">
        <v>23</v>
      </c>
      <c r="B22" s="3" t="s">
        <v>291</v>
      </c>
      <c r="C22" s="3" t="s">
        <v>117</v>
      </c>
      <c r="D22" s="3" t="s">
        <v>118</v>
      </c>
      <c r="E22">
        <v>1</v>
      </c>
      <c r="F22" s="3" t="s">
        <v>52</v>
      </c>
      <c r="G22" s="3" t="s">
        <v>118</v>
      </c>
      <c r="H22" s="3" t="s">
        <v>10</v>
      </c>
      <c r="I22" s="3" t="s">
        <v>12</v>
      </c>
      <c r="J22" s="3" t="s">
        <v>13</v>
      </c>
      <c r="K22" s="3" t="s">
        <v>119</v>
      </c>
      <c r="L22" s="15">
        <v>0.94</v>
      </c>
      <c r="M22" s="15">
        <f>_490_Project_PCB_BOM[[#This Row],[Price]]*_490_Project_PCB_BOM[[#This Row],[Qty]]</f>
        <v>0.94</v>
      </c>
    </row>
    <row r="23" spans="1:13" x14ac:dyDescent="0.25">
      <c r="A23">
        <v>24</v>
      </c>
      <c r="B23" s="3" t="s">
        <v>293</v>
      </c>
      <c r="C23" s="3" t="s">
        <v>143</v>
      </c>
      <c r="D23" s="3" t="s">
        <v>144</v>
      </c>
      <c r="E23">
        <v>1</v>
      </c>
      <c r="F23" s="3" t="s">
        <v>109</v>
      </c>
      <c r="G23" s="3" t="s">
        <v>145</v>
      </c>
      <c r="H23" s="3" t="s">
        <v>10</v>
      </c>
      <c r="I23" s="3" t="s">
        <v>12</v>
      </c>
      <c r="J23" s="3" t="s">
        <v>13</v>
      </c>
      <c r="K23" s="3" t="s">
        <v>146</v>
      </c>
      <c r="L23" s="15">
        <v>1.02</v>
      </c>
      <c r="M23" s="15">
        <f>_490_Project_PCB_BOM[[#This Row],[Price]]*_490_Project_PCB_BOM[[#This Row],[Qty]]</f>
        <v>1.02</v>
      </c>
    </row>
    <row r="24" spans="1:13" x14ac:dyDescent="0.25">
      <c r="A24">
        <v>25</v>
      </c>
      <c r="B24" s="3" t="s">
        <v>295</v>
      </c>
      <c r="C24" s="3" t="s">
        <v>296</v>
      </c>
      <c r="D24" s="3" t="s">
        <v>297</v>
      </c>
      <c r="E24">
        <v>1</v>
      </c>
      <c r="F24" s="3" t="s">
        <v>287</v>
      </c>
      <c r="G24" s="3" t="s">
        <v>330</v>
      </c>
      <c r="H24" s="3" t="s">
        <v>331</v>
      </c>
      <c r="I24" s="3" t="s">
        <v>12</v>
      </c>
      <c r="J24" s="3" t="s">
        <v>13</v>
      </c>
      <c r="K24" s="3" t="s">
        <v>332</v>
      </c>
      <c r="L24" s="15">
        <v>0.14000000000000001</v>
      </c>
      <c r="M24" s="15">
        <f>_490_Project_PCB_BOM[[#This Row],[Price]]*_490_Project_PCB_BOM[[#This Row],[Qty]]</f>
        <v>0.14000000000000001</v>
      </c>
    </row>
    <row r="25" spans="1:13" x14ac:dyDescent="0.25">
      <c r="A25">
        <v>28</v>
      </c>
      <c r="B25" s="3" t="s">
        <v>76</v>
      </c>
      <c r="C25" s="3" t="s">
        <v>77</v>
      </c>
      <c r="D25" s="3" t="s">
        <v>78</v>
      </c>
      <c r="E25">
        <v>2</v>
      </c>
      <c r="F25" s="3" t="s">
        <v>79</v>
      </c>
      <c r="G25" s="3" t="s">
        <v>80</v>
      </c>
      <c r="H25" s="3" t="s">
        <v>11</v>
      </c>
      <c r="I25" s="3" t="s">
        <v>12</v>
      </c>
      <c r="J25" s="3" t="s">
        <v>13</v>
      </c>
      <c r="K25" s="3" t="s">
        <v>81</v>
      </c>
      <c r="L25" s="15">
        <v>1.38</v>
      </c>
      <c r="M25" s="15">
        <f>_490_Project_PCB_BOM[[#This Row],[Price]]*_490_Project_PCB_BOM[[#This Row],[Qty]]</f>
        <v>2.76</v>
      </c>
    </row>
    <row r="26" spans="1:13" x14ac:dyDescent="0.25">
      <c r="A26">
        <v>29</v>
      </c>
      <c r="B26" s="3" t="s">
        <v>310</v>
      </c>
      <c r="C26" s="3" t="s">
        <v>21</v>
      </c>
      <c r="D26" s="3" t="s">
        <v>36</v>
      </c>
      <c r="E26">
        <v>2</v>
      </c>
      <c r="F26" s="3" t="s">
        <v>23</v>
      </c>
      <c r="G26" s="3" t="s">
        <v>37</v>
      </c>
      <c r="H26" s="3" t="s">
        <v>25</v>
      </c>
      <c r="I26" s="3" t="s">
        <v>12</v>
      </c>
      <c r="J26" s="3" t="s">
        <v>13</v>
      </c>
      <c r="K26" s="3" t="s">
        <v>38</v>
      </c>
      <c r="L26" s="15">
        <v>0.15</v>
      </c>
      <c r="M26" s="15">
        <f>_490_Project_PCB_BOM[[#This Row],[Price]]*_490_Project_PCB_BOM[[#This Row],[Qty]]</f>
        <v>0.3</v>
      </c>
    </row>
    <row r="27" spans="1:13" x14ac:dyDescent="0.25">
      <c r="A27">
        <v>30</v>
      </c>
      <c r="B27" s="3" t="s">
        <v>312</v>
      </c>
      <c r="C27" s="3" t="s">
        <v>21</v>
      </c>
      <c r="D27" s="3" t="s">
        <v>22</v>
      </c>
      <c r="E27">
        <v>9</v>
      </c>
      <c r="F27" s="3" t="s">
        <v>23</v>
      </c>
      <c r="G27" s="3" t="s">
        <v>24</v>
      </c>
      <c r="H27" s="3" t="s">
        <v>25</v>
      </c>
      <c r="I27" s="3" t="s">
        <v>12</v>
      </c>
      <c r="J27" s="3" t="s">
        <v>13</v>
      </c>
      <c r="K27" s="3" t="s">
        <v>26</v>
      </c>
      <c r="L27" s="15">
        <v>0.15</v>
      </c>
      <c r="M27" s="15">
        <f>_490_Project_PCB_BOM[[#This Row],[Price]]*_490_Project_PCB_BOM[[#This Row],[Qty]]</f>
        <v>1.3499999999999999</v>
      </c>
    </row>
    <row r="28" spans="1:13" x14ac:dyDescent="0.25">
      <c r="A28" s="16">
        <v>31</v>
      </c>
      <c r="B28" s="3" t="s">
        <v>313</v>
      </c>
      <c r="C28" s="3" t="s">
        <v>21</v>
      </c>
      <c r="D28" s="3" t="s">
        <v>30</v>
      </c>
      <c r="E28">
        <v>1</v>
      </c>
      <c r="F28" s="3" t="s">
        <v>23</v>
      </c>
      <c r="G28" s="3" t="s">
        <v>31</v>
      </c>
      <c r="H28" s="3" t="s">
        <v>25</v>
      </c>
      <c r="I28" s="3" t="s">
        <v>12</v>
      </c>
      <c r="J28" s="3" t="s">
        <v>13</v>
      </c>
      <c r="K28" s="3" t="s">
        <v>32</v>
      </c>
      <c r="L28" s="15">
        <v>0.15</v>
      </c>
      <c r="M28" s="15">
        <f>_490_Project_PCB_BOM[[#This Row],[Price]]*_490_Project_PCB_BOM[[#This Row],[Qty]]</f>
        <v>0.15</v>
      </c>
    </row>
    <row r="29" spans="1:13" x14ac:dyDescent="0.25">
      <c r="A29" s="16">
        <v>32</v>
      </c>
      <c r="B29" s="3" t="s">
        <v>314</v>
      </c>
      <c r="C29" s="3" t="s">
        <v>21</v>
      </c>
      <c r="D29" s="3" t="s">
        <v>27</v>
      </c>
      <c r="E29">
        <v>2</v>
      </c>
      <c r="F29" s="3" t="s">
        <v>23</v>
      </c>
      <c r="G29" s="3" t="s">
        <v>28</v>
      </c>
      <c r="H29" s="3" t="s">
        <v>25</v>
      </c>
      <c r="I29" s="3" t="s">
        <v>12</v>
      </c>
      <c r="J29" s="3" t="s">
        <v>13</v>
      </c>
      <c r="K29" s="3" t="s">
        <v>29</v>
      </c>
      <c r="L29" s="15">
        <v>0.15</v>
      </c>
      <c r="M29" s="15">
        <f>_490_Project_PCB_BOM[[#This Row],[Price]]*_490_Project_PCB_BOM[[#This Row],[Qty]]</f>
        <v>0.3</v>
      </c>
    </row>
    <row r="30" spans="1:13" x14ac:dyDescent="0.25">
      <c r="A30" s="16">
        <v>33</v>
      </c>
      <c r="B30" s="3" t="s">
        <v>318</v>
      </c>
      <c r="C30" s="3" t="s">
        <v>21</v>
      </c>
      <c r="D30" s="3" t="s">
        <v>42</v>
      </c>
      <c r="E30">
        <v>1</v>
      </c>
      <c r="F30" s="3" t="s">
        <v>23</v>
      </c>
      <c r="G30" s="3" t="s">
        <v>43</v>
      </c>
      <c r="H30" s="3" t="s">
        <v>25</v>
      </c>
      <c r="I30" s="3" t="s">
        <v>12</v>
      </c>
      <c r="J30" s="3" t="s">
        <v>13</v>
      </c>
      <c r="K30" s="3" t="s">
        <v>44</v>
      </c>
      <c r="L30" s="15">
        <v>0.15</v>
      </c>
      <c r="M30" s="15">
        <f>_490_Project_PCB_BOM[[#This Row],[Price]]*_490_Project_PCB_BOM[[#This Row],[Qty]]</f>
        <v>0.15</v>
      </c>
    </row>
    <row r="31" spans="1:13" x14ac:dyDescent="0.25">
      <c r="A31" s="16">
        <v>34</v>
      </c>
      <c r="B31" s="3" t="s">
        <v>319</v>
      </c>
      <c r="C31" s="3" t="s">
        <v>21</v>
      </c>
      <c r="D31" s="3" t="s">
        <v>39</v>
      </c>
      <c r="E31">
        <v>2</v>
      </c>
      <c r="F31" s="3" t="s">
        <v>23</v>
      </c>
      <c r="G31" s="3" t="s">
        <v>40</v>
      </c>
      <c r="H31" s="3" t="s">
        <v>25</v>
      </c>
      <c r="I31" s="3" t="s">
        <v>12</v>
      </c>
      <c r="J31" s="3" t="s">
        <v>13</v>
      </c>
      <c r="K31" s="3" t="s">
        <v>41</v>
      </c>
      <c r="L31" s="15">
        <v>0.15</v>
      </c>
      <c r="M31" s="15">
        <f>_490_Project_PCB_BOM[[#This Row],[Price]]*_490_Project_PCB_BOM[[#This Row],[Qty]]</f>
        <v>0.3</v>
      </c>
    </row>
    <row r="32" spans="1:13" x14ac:dyDescent="0.25">
      <c r="A32" s="16">
        <v>35</v>
      </c>
      <c r="B32" s="3" t="s">
        <v>320</v>
      </c>
      <c r="C32" s="3" t="s">
        <v>21</v>
      </c>
      <c r="D32" s="3" t="s">
        <v>33</v>
      </c>
      <c r="E32">
        <v>1</v>
      </c>
      <c r="F32" s="3" t="s">
        <v>23</v>
      </c>
      <c r="G32" s="3" t="s">
        <v>34</v>
      </c>
      <c r="H32" s="3" t="s">
        <v>25</v>
      </c>
      <c r="I32" s="3" t="s">
        <v>12</v>
      </c>
      <c r="J32" s="3" t="s">
        <v>13</v>
      </c>
      <c r="K32" s="3" t="s">
        <v>35</v>
      </c>
      <c r="L32" s="15">
        <v>0.15</v>
      </c>
      <c r="M32" s="15">
        <f>_490_Project_PCB_BOM[[#This Row],[Price]]*_490_Project_PCB_BOM[[#This Row],[Qty]]</f>
        <v>0.15</v>
      </c>
    </row>
    <row r="33" spans="1:13" x14ac:dyDescent="0.25">
      <c r="A33" s="16">
        <v>36</v>
      </c>
      <c r="B33" s="3" t="s">
        <v>321</v>
      </c>
      <c r="C33" s="3" t="s">
        <v>21</v>
      </c>
      <c r="D33" s="3" t="s">
        <v>322</v>
      </c>
      <c r="E33">
        <v>2</v>
      </c>
      <c r="F33" s="3" t="s">
        <v>23</v>
      </c>
      <c r="G33" s="3" t="s">
        <v>43</v>
      </c>
      <c r="H33" s="3" t="s">
        <v>25</v>
      </c>
      <c r="I33" s="3" t="s">
        <v>12</v>
      </c>
      <c r="J33" s="3" t="s">
        <v>13</v>
      </c>
      <c r="K33" s="3" t="s">
        <v>44</v>
      </c>
      <c r="L33" s="15">
        <v>0.15</v>
      </c>
      <c r="M33" s="15">
        <f>_490_Project_PCB_BOM[[#This Row],[Price]]*_490_Project_PCB_BOM[[#This Row],[Qty]]</f>
        <v>0.3</v>
      </c>
    </row>
    <row r="34" spans="1:13" x14ac:dyDescent="0.25">
      <c r="A34" s="16">
        <v>37</v>
      </c>
      <c r="B34" s="3" t="s">
        <v>45</v>
      </c>
      <c r="C34" s="3" t="s">
        <v>21</v>
      </c>
      <c r="D34" s="3" t="s">
        <v>46</v>
      </c>
      <c r="E34">
        <v>1</v>
      </c>
      <c r="F34" s="3" t="s">
        <v>23</v>
      </c>
      <c r="G34" s="3" t="s">
        <v>47</v>
      </c>
      <c r="H34" s="3" t="s">
        <v>25</v>
      </c>
      <c r="I34" s="3" t="s">
        <v>12</v>
      </c>
      <c r="J34" s="3" t="s">
        <v>13</v>
      </c>
      <c r="K34" s="3" t="s">
        <v>48</v>
      </c>
      <c r="L34" s="15">
        <v>0.15</v>
      </c>
      <c r="M34" s="15">
        <f>_490_Project_PCB_BOM[[#This Row],[Price]]*_490_Project_PCB_BOM[[#This Row],[Qty]]</f>
        <v>0.15</v>
      </c>
    </row>
    <row r="35" spans="1:13" x14ac:dyDescent="0.25">
      <c r="A35" s="16">
        <v>38</v>
      </c>
      <c r="B35" s="3" t="s">
        <v>323</v>
      </c>
      <c r="C35" s="3" t="s">
        <v>21</v>
      </c>
      <c r="D35" s="3" t="s">
        <v>199</v>
      </c>
      <c r="E35">
        <v>1</v>
      </c>
      <c r="F35" s="3" t="s">
        <v>23</v>
      </c>
      <c r="G35" s="3" t="s">
        <v>149</v>
      </c>
      <c r="H35" s="3" t="s">
        <v>25</v>
      </c>
      <c r="I35" s="3" t="s">
        <v>12</v>
      </c>
      <c r="J35" s="3" t="s">
        <v>13</v>
      </c>
      <c r="K35" s="3" t="s">
        <v>150</v>
      </c>
      <c r="L35" s="15">
        <v>0.15</v>
      </c>
      <c r="M35" s="15">
        <f>_490_Project_PCB_BOM[[#This Row],[Price]]*_490_Project_PCB_BOM[[#This Row],[Qty]]</f>
        <v>0.15</v>
      </c>
    </row>
    <row r="36" spans="1:13" x14ac:dyDescent="0.25">
      <c r="A36" s="16">
        <v>39</v>
      </c>
      <c r="B36" s="3" t="s">
        <v>324</v>
      </c>
      <c r="C36" s="3" t="s">
        <v>21</v>
      </c>
      <c r="D36" s="3" t="s">
        <v>325</v>
      </c>
      <c r="E36">
        <v>4</v>
      </c>
      <c r="F36" s="3" t="s">
        <v>23</v>
      </c>
      <c r="G36" s="3" t="s">
        <v>24</v>
      </c>
      <c r="H36" s="3" t="s">
        <v>25</v>
      </c>
      <c r="I36" s="3" t="s">
        <v>12</v>
      </c>
      <c r="J36" s="3" t="s">
        <v>13</v>
      </c>
      <c r="K36" s="3" t="s">
        <v>26</v>
      </c>
      <c r="L36" s="15">
        <v>0.15</v>
      </c>
      <c r="M36" s="15">
        <f>_490_Project_PCB_BOM[[#This Row],[Price]]*_490_Project_PCB_BOM[[#This Row],[Qty]]</f>
        <v>0.6</v>
      </c>
    </row>
    <row r="37" spans="1:13" x14ac:dyDescent="0.25">
      <c r="A37" s="16">
        <v>40</v>
      </c>
      <c r="B37" s="3" t="s">
        <v>326</v>
      </c>
      <c r="C37" s="3" t="s">
        <v>21</v>
      </c>
      <c r="D37" s="3" t="s">
        <v>327</v>
      </c>
      <c r="E37">
        <v>1</v>
      </c>
      <c r="F37" s="3" t="s">
        <v>23</v>
      </c>
      <c r="G37" s="3" t="s">
        <v>24</v>
      </c>
      <c r="H37" s="3" t="s">
        <v>25</v>
      </c>
      <c r="I37" s="3" t="s">
        <v>12</v>
      </c>
      <c r="J37" s="3" t="s">
        <v>13</v>
      </c>
      <c r="K37" s="3" t="s">
        <v>26</v>
      </c>
      <c r="L37" s="15">
        <v>0.15</v>
      </c>
      <c r="M37" s="15">
        <f>_490_Project_PCB_BOM[[#This Row],[Price]]*_490_Project_PCB_BOM[[#This Row],[Qty]]</f>
        <v>0.15</v>
      </c>
    </row>
    <row r="38" spans="1:13" x14ac:dyDescent="0.25">
      <c r="A38" s="16">
        <v>41</v>
      </c>
      <c r="B38" s="3" t="s">
        <v>328</v>
      </c>
      <c r="C38" s="3" t="s">
        <v>329</v>
      </c>
      <c r="D38" s="3" t="s">
        <v>330</v>
      </c>
      <c r="E38">
        <v>1</v>
      </c>
      <c r="F38" s="3" t="s">
        <v>287</v>
      </c>
      <c r="G38" s="3" t="s">
        <v>330</v>
      </c>
      <c r="H38" s="3" t="s">
        <v>331</v>
      </c>
      <c r="I38" s="3" t="s">
        <v>12</v>
      </c>
      <c r="J38" s="3" t="s">
        <v>13</v>
      </c>
      <c r="K38" s="3" t="s">
        <v>332</v>
      </c>
      <c r="L38" s="15">
        <v>0.14000000000000001</v>
      </c>
      <c r="M38" s="15">
        <f>_490_Project_PCB_BOM[[#This Row],[Price]]*_490_Project_PCB_BOM[[#This Row],[Qty]]</f>
        <v>0.14000000000000001</v>
      </c>
    </row>
    <row r="39" spans="1:13" x14ac:dyDescent="0.25">
      <c r="A39" s="16">
        <v>42</v>
      </c>
      <c r="B39" s="3" t="s">
        <v>333</v>
      </c>
      <c r="C39" s="3" t="s">
        <v>87</v>
      </c>
      <c r="D39" s="3" t="s">
        <v>88</v>
      </c>
      <c r="E39">
        <v>2</v>
      </c>
      <c r="F39" s="3" t="s">
        <v>89</v>
      </c>
      <c r="G39" s="3" t="s">
        <v>88</v>
      </c>
      <c r="H39" s="3" t="s">
        <v>10</v>
      </c>
      <c r="I39" s="3" t="s">
        <v>12</v>
      </c>
      <c r="J39" s="3" t="s">
        <v>13</v>
      </c>
      <c r="K39" s="3" t="s">
        <v>90</v>
      </c>
      <c r="L39" s="15">
        <v>2</v>
      </c>
      <c r="M39" s="15">
        <f>_490_Project_PCB_BOM[[#This Row],[Price]]*_490_Project_PCB_BOM[[#This Row],[Qty]]</f>
        <v>4</v>
      </c>
    </row>
    <row r="40" spans="1:13" x14ac:dyDescent="0.25">
      <c r="A40" s="16">
        <v>43</v>
      </c>
      <c r="B40" s="3" t="s">
        <v>335</v>
      </c>
      <c r="C40" s="3" t="s">
        <v>82</v>
      </c>
      <c r="D40" s="3" t="s">
        <v>83</v>
      </c>
      <c r="E40">
        <v>1</v>
      </c>
      <c r="F40" s="3" t="s">
        <v>84</v>
      </c>
      <c r="G40" s="3" t="s">
        <v>85</v>
      </c>
      <c r="H40" s="3" t="s">
        <v>10</v>
      </c>
      <c r="I40" s="3" t="s">
        <v>12</v>
      </c>
      <c r="J40" s="3" t="s">
        <v>13</v>
      </c>
      <c r="K40" s="3" t="s">
        <v>86</v>
      </c>
      <c r="L40" s="15">
        <v>5.99</v>
      </c>
      <c r="M40" s="15">
        <f>_490_Project_PCB_BOM[[#This Row],[Price]]*_490_Project_PCB_BOM[[#This Row],[Qty]]</f>
        <v>5.99</v>
      </c>
    </row>
    <row r="41" spans="1:13" x14ac:dyDescent="0.25">
      <c r="A41" s="16">
        <v>44</v>
      </c>
      <c r="B41" s="3" t="s">
        <v>58</v>
      </c>
      <c r="C41" s="3" t="s">
        <v>59</v>
      </c>
      <c r="D41" s="3" t="s">
        <v>60</v>
      </c>
      <c r="E41">
        <v>1</v>
      </c>
      <c r="F41" s="3" t="s">
        <v>61</v>
      </c>
      <c r="G41" s="3" t="s">
        <v>62</v>
      </c>
      <c r="H41" s="3" t="s">
        <v>63</v>
      </c>
      <c r="I41" s="3" t="s">
        <v>20</v>
      </c>
      <c r="J41" s="3" t="s">
        <v>13</v>
      </c>
      <c r="K41" s="3" t="s">
        <v>64</v>
      </c>
      <c r="L41" s="15">
        <v>4.53</v>
      </c>
      <c r="M41" s="15">
        <f>_490_Project_PCB_BOM[[#This Row],[Price]]*_490_Project_PCB_BOM[[#This Row],[Qty]]</f>
        <v>4.53</v>
      </c>
    </row>
    <row r="42" spans="1:13" x14ac:dyDescent="0.25">
      <c r="A42" s="16">
        <v>45</v>
      </c>
      <c r="B42" s="3" t="s">
        <v>338</v>
      </c>
      <c r="C42" s="3" t="s">
        <v>112</v>
      </c>
      <c r="D42" s="3" t="s">
        <v>113</v>
      </c>
      <c r="E42">
        <v>2</v>
      </c>
      <c r="F42" s="3" t="s">
        <v>114</v>
      </c>
      <c r="G42" s="3" t="s">
        <v>113</v>
      </c>
      <c r="H42" s="3" t="s">
        <v>115</v>
      </c>
      <c r="I42" s="3" t="s">
        <v>12</v>
      </c>
      <c r="J42" s="3" t="s">
        <v>13</v>
      </c>
      <c r="K42" s="3" t="s">
        <v>116</v>
      </c>
      <c r="L42" s="15">
        <v>6.7</v>
      </c>
      <c r="M42" s="15">
        <f>_490_Project_PCB_BOM[[#This Row],[Price]]*_490_Project_PCB_BOM[[#This Row],[Qty]]</f>
        <v>13.4</v>
      </c>
    </row>
    <row r="43" spans="1:13" x14ac:dyDescent="0.25">
      <c r="A43" s="16">
        <v>46</v>
      </c>
      <c r="B43" s="3" t="s">
        <v>340</v>
      </c>
      <c r="C43" s="3" t="s">
        <v>50</v>
      </c>
      <c r="D43" s="3" t="s">
        <v>51</v>
      </c>
      <c r="E43">
        <v>1</v>
      </c>
      <c r="F43" s="3" t="s">
        <v>52</v>
      </c>
      <c r="G43" s="3" t="s">
        <v>206</v>
      </c>
      <c r="H43" s="3" t="s">
        <v>53</v>
      </c>
      <c r="I43" s="3" t="s">
        <v>12</v>
      </c>
      <c r="J43" s="3" t="s">
        <v>13</v>
      </c>
      <c r="K43" s="3" t="s">
        <v>54</v>
      </c>
      <c r="L43" s="15">
        <v>14.19</v>
      </c>
      <c r="M43" s="15">
        <f>_490_Project_PCB_BOM[[#This Row],[Price]]*_490_Project_PCB_BOM[[#This Row],[Qty]]</f>
        <v>14.19</v>
      </c>
    </row>
    <row r="44" spans="1:13" x14ac:dyDescent="0.25">
      <c r="A44" s="16">
        <v>47</v>
      </c>
      <c r="B44" s="3" t="s">
        <v>55</v>
      </c>
      <c r="C44" s="3" t="s">
        <v>50</v>
      </c>
      <c r="D44" s="3" t="s">
        <v>56</v>
      </c>
      <c r="E44">
        <v>1</v>
      </c>
      <c r="F44" s="3" t="s">
        <v>52</v>
      </c>
      <c r="G44" s="3" t="s">
        <v>56</v>
      </c>
      <c r="H44" s="3" t="s">
        <v>53</v>
      </c>
      <c r="I44" s="3" t="s">
        <v>12</v>
      </c>
      <c r="J44" s="3" t="s">
        <v>13</v>
      </c>
      <c r="K44" s="3" t="s">
        <v>57</v>
      </c>
      <c r="L44" s="15">
        <v>4.88</v>
      </c>
      <c r="M44" s="15">
        <f>_490_Project_PCB_BOM[[#This Row],[Price]]*_490_Project_PCB_BOM[[#This Row],[Qty]]</f>
        <v>4.88</v>
      </c>
    </row>
    <row r="45" spans="1:13" x14ac:dyDescent="0.25">
      <c r="A45" s="16">
        <v>48</v>
      </c>
      <c r="B45" s="3" t="s">
        <v>97</v>
      </c>
      <c r="C45" s="3" t="s">
        <v>70</v>
      </c>
      <c r="D45" s="3" t="s">
        <v>71</v>
      </c>
      <c r="E45">
        <v>1</v>
      </c>
      <c r="F45" s="3" t="s">
        <v>72</v>
      </c>
      <c r="G45" s="3" t="s">
        <v>73</v>
      </c>
      <c r="H45" s="3" t="s">
        <v>74</v>
      </c>
      <c r="I45" s="3" t="s">
        <v>20</v>
      </c>
      <c r="J45" s="3" t="s">
        <v>13</v>
      </c>
      <c r="K45" s="3" t="s">
        <v>75</v>
      </c>
      <c r="L45" s="15">
        <v>1.63</v>
      </c>
      <c r="M45" s="15">
        <f>_490_Project_PCB_BOM[[#This Row],[Price]]*_490_Project_PCB_BOM[[#This Row],[Qty]]</f>
        <v>1.63</v>
      </c>
    </row>
    <row r="46" spans="1:13" x14ac:dyDescent="0.25">
      <c r="A46" s="16">
        <v>49</v>
      </c>
      <c r="B46" s="3" t="s">
        <v>49</v>
      </c>
      <c r="C46" s="3" t="s">
        <v>343</v>
      </c>
      <c r="D46" s="3" t="s">
        <v>344</v>
      </c>
      <c r="E46">
        <v>1</v>
      </c>
      <c r="F46" s="3" t="s">
        <v>345</v>
      </c>
      <c r="G46" s="3" t="s">
        <v>344</v>
      </c>
      <c r="H46" s="3" t="s">
        <v>346</v>
      </c>
      <c r="I46" s="3" t="s">
        <v>20</v>
      </c>
      <c r="J46" s="3" t="s">
        <v>13</v>
      </c>
      <c r="K46" s="3" t="s">
        <v>347</v>
      </c>
      <c r="L46" s="15">
        <v>6.9</v>
      </c>
      <c r="M46" s="15">
        <f>_490_Project_PCB_BOM[[#This Row],[Price]]*_490_Project_PCB_BOM[[#This Row],[Qty]]</f>
        <v>6.9</v>
      </c>
    </row>
    <row r="47" spans="1:13" x14ac:dyDescent="0.25">
      <c r="A47" s="5"/>
      <c r="B47" s="5"/>
      <c r="C47" s="5"/>
      <c r="D47" s="5"/>
      <c r="E47" s="4"/>
      <c r="F47" s="5"/>
      <c r="G47" s="5"/>
      <c r="H47" s="5"/>
      <c r="I47" s="5"/>
      <c r="J47" s="5"/>
      <c r="K47" s="5"/>
      <c r="L47" s="5" t="s">
        <v>350</v>
      </c>
      <c r="M47" s="5">
        <f>SUM(M2:M46)</f>
        <v>111.89999999999999</v>
      </c>
    </row>
    <row r="48" spans="1:13" x14ac:dyDescent="0.25">
      <c r="A48" s="6">
        <v>50</v>
      </c>
      <c r="B48" s="6" t="s">
        <v>154</v>
      </c>
      <c r="C48" s="6" t="s">
        <v>153</v>
      </c>
      <c r="D48" s="6" t="s">
        <v>153</v>
      </c>
      <c r="E48" s="1">
        <v>1</v>
      </c>
      <c r="F48" s="6" t="s">
        <v>155</v>
      </c>
      <c r="G48" s="6" t="s">
        <v>156</v>
      </c>
      <c r="H48" s="6"/>
      <c r="I48" s="6"/>
      <c r="J48" s="6" t="s">
        <v>155</v>
      </c>
      <c r="K48" s="6"/>
      <c r="L48" s="17">
        <v>100</v>
      </c>
      <c r="M48" s="14">
        <f>_490_Project_PCB_BOM[[#This Row],[Price]]*_490_Project_PCB_BOM[[#This Row],[Qty]]</f>
        <v>100</v>
      </c>
    </row>
    <row r="49" spans="1:13" x14ac:dyDescent="0.25">
      <c r="A49" s="7">
        <v>51</v>
      </c>
      <c r="B49" s="7" t="s">
        <v>157</v>
      </c>
      <c r="C49" s="7" t="s">
        <v>157</v>
      </c>
      <c r="D49" s="7" t="s">
        <v>157</v>
      </c>
      <c r="E49" s="2">
        <v>1</v>
      </c>
      <c r="F49" s="7" t="s">
        <v>158</v>
      </c>
      <c r="G49" s="7" t="s">
        <v>159</v>
      </c>
      <c r="H49" s="7"/>
      <c r="I49" s="7"/>
      <c r="J49" s="7" t="s">
        <v>208</v>
      </c>
      <c r="K49" s="7" t="s">
        <v>223</v>
      </c>
      <c r="L49" s="18">
        <v>4.7</v>
      </c>
      <c r="M49" s="14">
        <f>_490_Project_PCB_BOM[[#This Row],[Price]]*_490_Project_PCB_BOM[[#This Row],[Qty]]</f>
        <v>4.7</v>
      </c>
    </row>
    <row r="50" spans="1:13" x14ac:dyDescent="0.25">
      <c r="A50" s="6">
        <v>52</v>
      </c>
      <c r="B50" s="6" t="s">
        <v>160</v>
      </c>
      <c r="C50" s="6" t="s">
        <v>167</v>
      </c>
      <c r="D50" s="6" t="s">
        <v>212</v>
      </c>
      <c r="E50" s="1">
        <v>1</v>
      </c>
      <c r="F50" s="6" t="s">
        <v>158</v>
      </c>
      <c r="G50" s="6" t="s">
        <v>166</v>
      </c>
      <c r="H50" s="6"/>
      <c r="I50" s="6"/>
      <c r="J50" s="6" t="s">
        <v>13</v>
      </c>
      <c r="K50" s="6" t="s">
        <v>165</v>
      </c>
      <c r="L50" s="17">
        <v>8.64</v>
      </c>
      <c r="M50" s="14">
        <f>_490_Project_PCB_BOM[[#This Row],[Price]]*_490_Project_PCB_BOM[[#This Row],[Qty]]</f>
        <v>8.64</v>
      </c>
    </row>
    <row r="51" spans="1:13" x14ac:dyDescent="0.25">
      <c r="A51" s="7">
        <v>53</v>
      </c>
      <c r="B51" s="7" t="s">
        <v>161</v>
      </c>
      <c r="C51" s="7" t="s">
        <v>162</v>
      </c>
      <c r="D51" s="7" t="s">
        <v>211</v>
      </c>
      <c r="E51" s="2">
        <v>1</v>
      </c>
      <c r="F51" s="7" t="s">
        <v>216</v>
      </c>
      <c r="G51" s="8">
        <v>381</v>
      </c>
      <c r="H51" s="7"/>
      <c r="I51" s="7"/>
      <c r="J51" s="7" t="s">
        <v>208</v>
      </c>
      <c r="K51" s="7" t="s">
        <v>215</v>
      </c>
      <c r="L51" s="18">
        <v>4.28</v>
      </c>
      <c r="M51" s="14">
        <f>_490_Project_PCB_BOM[[#This Row],[Price]]*_490_Project_PCB_BOM[[#This Row],[Qty]]</f>
        <v>4.28</v>
      </c>
    </row>
    <row r="52" spans="1:13" x14ac:dyDescent="0.25">
      <c r="A52" s="6">
        <v>54</v>
      </c>
      <c r="B52" s="6" t="s">
        <v>170</v>
      </c>
      <c r="C52" s="6" t="s">
        <v>164</v>
      </c>
      <c r="D52" s="6" t="s">
        <v>213</v>
      </c>
      <c r="E52" s="1">
        <v>1</v>
      </c>
      <c r="F52" s="6" t="s">
        <v>163</v>
      </c>
      <c r="G52" s="9">
        <v>5673</v>
      </c>
      <c r="H52" s="6"/>
      <c r="I52" s="6"/>
      <c r="J52" s="6" t="s">
        <v>13</v>
      </c>
      <c r="K52" s="6" t="s">
        <v>171</v>
      </c>
      <c r="L52" s="17">
        <v>29.23</v>
      </c>
      <c r="M52" s="14">
        <f>_490_Project_PCB_BOM[[#This Row],[Price]]*_490_Project_PCB_BOM[[#This Row],[Qty]]</f>
        <v>29.23</v>
      </c>
    </row>
    <row r="53" spans="1:13" x14ac:dyDescent="0.25">
      <c r="A53" s="7">
        <v>55</v>
      </c>
      <c r="B53" s="7" t="s">
        <v>214</v>
      </c>
      <c r="C53" s="7" t="s">
        <v>169</v>
      </c>
      <c r="D53" s="7" t="s">
        <v>169</v>
      </c>
      <c r="E53" s="2">
        <v>4</v>
      </c>
      <c r="F53" s="7" t="s">
        <v>210</v>
      </c>
      <c r="G53" s="8" t="s">
        <v>209</v>
      </c>
      <c r="H53" s="7"/>
      <c r="I53" s="7"/>
      <c r="J53" s="7" t="s">
        <v>208</v>
      </c>
      <c r="K53" s="7" t="s">
        <v>215</v>
      </c>
      <c r="L53" s="18">
        <v>18.510000000000002</v>
      </c>
      <c r="M53" s="14">
        <f>_490_Project_PCB_BOM[[#This Row],[Price]]*_490_Project_PCB_BOM[[#This Row],[Qty]]</f>
        <v>74.040000000000006</v>
      </c>
    </row>
    <row r="54" spans="1:13" x14ac:dyDescent="0.25">
      <c r="A54" s="6">
        <v>56</v>
      </c>
      <c r="B54" s="6" t="s">
        <v>219</v>
      </c>
      <c r="C54" s="6" t="s">
        <v>218</v>
      </c>
      <c r="D54" s="6" t="s">
        <v>217</v>
      </c>
      <c r="E54" s="1">
        <v>1</v>
      </c>
      <c r="F54" s="6" t="s">
        <v>168</v>
      </c>
      <c r="G54" s="9" t="s">
        <v>221</v>
      </c>
      <c r="H54" s="6"/>
      <c r="I54" s="6"/>
      <c r="J54" s="6" t="s">
        <v>222</v>
      </c>
      <c r="K54" s="6" t="s">
        <v>220</v>
      </c>
      <c r="L54" s="17">
        <v>69.900000000000006</v>
      </c>
      <c r="M54" s="14">
        <f>_490_Project_PCB_BOM[[#This Row],[Price]]*_490_Project_PCB_BOM[[#This Row],[Qty]]</f>
        <v>69.900000000000006</v>
      </c>
    </row>
    <row r="55" spans="1:13" x14ac:dyDescent="0.25">
      <c r="A55" s="10"/>
      <c r="B55" s="10"/>
      <c r="C55" s="10"/>
      <c r="D55" s="10"/>
      <c r="E55" s="11"/>
      <c r="F55" s="10"/>
      <c r="G55" s="10"/>
      <c r="H55" s="10"/>
      <c r="I55" s="10"/>
      <c r="J55" s="10"/>
      <c r="K55" s="10"/>
      <c r="L55" s="12" t="s">
        <v>152</v>
      </c>
      <c r="M55" s="13">
        <f>SUM(M47:M54)</f>
        <v>402.68999999999994</v>
      </c>
    </row>
  </sheetData>
  <phoneticPr fontId="1" type="noConversion"/>
  <pageMargins left="0.7" right="0.7" top="0.75" bottom="0.75" header="0.3" footer="0.3"/>
  <pageSetup orientation="portrait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40A3C-8D67-4E38-8EDA-E8F3D9455080}">
  <dimension ref="A1:L51"/>
  <sheetViews>
    <sheetView topLeftCell="B19" workbookViewId="0">
      <selection activeCell="C53" sqref="C53"/>
    </sheetView>
  </sheetViews>
  <sheetFormatPr baseColWidth="10" defaultRowHeight="15" x14ac:dyDescent="0.25"/>
  <cols>
    <col min="1" max="1" width="43.85546875" bestFit="1" customWidth="1"/>
    <col min="2" max="2" width="54" bestFit="1" customWidth="1"/>
    <col min="3" max="3" width="22.5703125" bestFit="1" customWidth="1"/>
    <col min="4" max="4" width="6.42578125" bestFit="1" customWidth="1"/>
    <col min="5" max="5" width="31.140625" bestFit="1" customWidth="1"/>
    <col min="6" max="6" width="24.42578125" bestFit="1" customWidth="1"/>
    <col min="7" max="7" width="42.85546875" bestFit="1" customWidth="1"/>
    <col min="8" max="8" width="8.7109375" bestFit="1" customWidth="1"/>
    <col min="9" max="9" width="10.7109375" bestFit="1" customWidth="1"/>
    <col min="10" max="10" width="32.85546875" bestFit="1" customWidth="1"/>
    <col min="11" max="11" width="8.5703125" bestFit="1" customWidth="1"/>
    <col min="12" max="12" width="72.8554687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224</v>
      </c>
      <c r="F1" t="s">
        <v>5</v>
      </c>
      <c r="G1" t="s">
        <v>6</v>
      </c>
      <c r="H1" t="s">
        <v>7</v>
      </c>
      <c r="I1" t="s">
        <v>8</v>
      </c>
      <c r="J1" t="s">
        <v>225</v>
      </c>
      <c r="K1" t="s">
        <v>9</v>
      </c>
      <c r="L1" t="s">
        <v>226</v>
      </c>
    </row>
    <row r="2" spans="1:12" x14ac:dyDescent="0.25">
      <c r="A2" s="3" t="s">
        <v>227</v>
      </c>
      <c r="B2" s="3" t="s">
        <v>14</v>
      </c>
      <c r="C2" s="3" t="s">
        <v>78</v>
      </c>
      <c r="D2">
        <v>4</v>
      </c>
      <c r="E2" s="3" t="s">
        <v>173</v>
      </c>
      <c r="F2" s="3" t="s">
        <v>177</v>
      </c>
      <c r="G2" s="3" t="s">
        <v>11</v>
      </c>
      <c r="H2" s="3" t="s">
        <v>12</v>
      </c>
      <c r="I2" s="3" t="s">
        <v>13</v>
      </c>
      <c r="J2" s="3" t="s">
        <v>178</v>
      </c>
      <c r="K2" s="3" t="s">
        <v>179</v>
      </c>
      <c r="L2" s="3" t="s">
        <v>228</v>
      </c>
    </row>
    <row r="3" spans="1:12" x14ac:dyDescent="0.25">
      <c r="A3" s="3" t="s">
        <v>229</v>
      </c>
      <c r="B3" s="3" t="s">
        <v>230</v>
      </c>
      <c r="C3" s="3" t="s">
        <v>231</v>
      </c>
      <c r="D3">
        <v>2</v>
      </c>
      <c r="E3" s="3" t="s">
        <v>173</v>
      </c>
      <c r="F3" s="3" t="s">
        <v>232</v>
      </c>
      <c r="G3" s="3" t="s">
        <v>233</v>
      </c>
      <c r="H3" s="3" t="s">
        <v>20</v>
      </c>
      <c r="I3" s="3" t="s">
        <v>13</v>
      </c>
      <c r="J3" s="3" t="s">
        <v>234</v>
      </c>
      <c r="K3" s="3" t="s">
        <v>235</v>
      </c>
      <c r="L3" s="3" t="s">
        <v>236</v>
      </c>
    </row>
    <row r="4" spans="1:12" x14ac:dyDescent="0.25">
      <c r="A4" s="3" t="s">
        <v>237</v>
      </c>
      <c r="B4" s="3" t="s">
        <v>14</v>
      </c>
      <c r="C4" s="3" t="s">
        <v>133</v>
      </c>
      <c r="D4">
        <v>2</v>
      </c>
      <c r="E4" s="3" t="s">
        <v>173</v>
      </c>
      <c r="F4" s="3" t="s">
        <v>174</v>
      </c>
      <c r="G4" s="3" t="s">
        <v>11</v>
      </c>
      <c r="H4" s="3" t="s">
        <v>12</v>
      </c>
      <c r="I4" s="3" t="s">
        <v>13</v>
      </c>
      <c r="J4" s="3" t="s">
        <v>175</v>
      </c>
      <c r="K4" s="3" t="s">
        <v>176</v>
      </c>
      <c r="L4" s="3" t="s">
        <v>238</v>
      </c>
    </row>
    <row r="5" spans="1:12" x14ac:dyDescent="0.25">
      <c r="A5" s="3" t="s">
        <v>239</v>
      </c>
      <c r="B5" s="3" t="s">
        <v>14</v>
      </c>
      <c r="C5" s="3" t="s">
        <v>120</v>
      </c>
      <c r="D5">
        <v>13</v>
      </c>
      <c r="E5" s="3" t="s">
        <v>173</v>
      </c>
      <c r="F5" s="3" t="s">
        <v>180</v>
      </c>
      <c r="G5" s="3" t="s">
        <v>11</v>
      </c>
      <c r="H5" s="3" t="s">
        <v>12</v>
      </c>
      <c r="I5" s="3" t="s">
        <v>13</v>
      </c>
      <c r="J5" s="3" t="s">
        <v>181</v>
      </c>
      <c r="K5" s="3" t="s">
        <v>182</v>
      </c>
      <c r="L5" s="3" t="s">
        <v>238</v>
      </c>
    </row>
    <row r="6" spans="1:12" x14ac:dyDescent="0.25">
      <c r="A6" s="3" t="s">
        <v>240</v>
      </c>
      <c r="B6" s="3" t="s">
        <v>241</v>
      </c>
      <c r="C6" s="3" t="s">
        <v>15</v>
      </c>
      <c r="D6">
        <v>7</v>
      </c>
      <c r="E6" s="3" t="s">
        <v>16</v>
      </c>
      <c r="F6" s="3" t="s">
        <v>17</v>
      </c>
      <c r="G6" s="3" t="s">
        <v>11</v>
      </c>
      <c r="H6" s="3" t="s">
        <v>12</v>
      </c>
      <c r="I6" s="3" t="s">
        <v>13</v>
      </c>
      <c r="J6" s="3" t="s">
        <v>18</v>
      </c>
      <c r="K6" s="3" t="s">
        <v>183</v>
      </c>
      <c r="L6" s="3" t="s">
        <v>242</v>
      </c>
    </row>
    <row r="7" spans="1:12" x14ac:dyDescent="0.25">
      <c r="A7" s="3" t="s">
        <v>243</v>
      </c>
      <c r="B7" s="3" t="s">
        <v>244</v>
      </c>
      <c r="C7" s="3" t="s">
        <v>19</v>
      </c>
      <c r="D7">
        <v>6</v>
      </c>
      <c r="E7" s="3" t="s">
        <v>245</v>
      </c>
      <c r="F7" s="3" t="s">
        <v>246</v>
      </c>
      <c r="G7" s="3" t="s">
        <v>11</v>
      </c>
      <c r="H7" s="3" t="s">
        <v>12</v>
      </c>
      <c r="I7" s="3" t="s">
        <v>13</v>
      </c>
      <c r="J7" s="3" t="s">
        <v>247</v>
      </c>
      <c r="K7" s="3" t="s">
        <v>248</v>
      </c>
      <c r="L7" s="3" t="s">
        <v>249</v>
      </c>
    </row>
    <row r="8" spans="1:12" x14ac:dyDescent="0.25">
      <c r="A8" s="3" t="s">
        <v>250</v>
      </c>
      <c r="B8" s="3" t="s">
        <v>230</v>
      </c>
      <c r="C8" s="3" t="s">
        <v>251</v>
      </c>
      <c r="D8">
        <v>1</v>
      </c>
      <c r="E8" s="3" t="s">
        <v>173</v>
      </c>
      <c r="F8" s="3" t="s">
        <v>252</v>
      </c>
      <c r="G8" s="3" t="s">
        <v>233</v>
      </c>
      <c r="H8" s="3" t="s">
        <v>20</v>
      </c>
      <c r="I8" s="3" t="s">
        <v>13</v>
      </c>
      <c r="J8" s="3" t="s">
        <v>253</v>
      </c>
      <c r="K8" s="3" t="s">
        <v>254</v>
      </c>
      <c r="L8" s="3" t="s">
        <v>236</v>
      </c>
    </row>
    <row r="9" spans="1:12" x14ac:dyDescent="0.25">
      <c r="A9" s="3" t="s">
        <v>255</v>
      </c>
      <c r="B9" s="3" t="s">
        <v>121</v>
      </c>
      <c r="C9" s="3" t="s">
        <v>122</v>
      </c>
      <c r="D9">
        <v>4</v>
      </c>
      <c r="E9" s="3" t="s">
        <v>123</v>
      </c>
      <c r="F9" s="3" t="s">
        <v>124</v>
      </c>
      <c r="G9" s="3" t="s">
        <v>125</v>
      </c>
      <c r="H9" s="3" t="s">
        <v>20</v>
      </c>
      <c r="I9" s="3" t="s">
        <v>13</v>
      </c>
      <c r="J9" s="3" t="s">
        <v>126</v>
      </c>
      <c r="K9" s="3" t="s">
        <v>185</v>
      </c>
      <c r="L9" s="3" t="s">
        <v>256</v>
      </c>
    </row>
    <row r="10" spans="1:12" x14ac:dyDescent="0.25">
      <c r="A10" s="3" t="s">
        <v>257</v>
      </c>
      <c r="B10" s="3" t="s">
        <v>65</v>
      </c>
      <c r="C10" s="3" t="s">
        <v>66</v>
      </c>
      <c r="D10">
        <v>1</v>
      </c>
      <c r="E10" s="3" t="s">
        <v>67</v>
      </c>
      <c r="F10" s="3" t="s">
        <v>66</v>
      </c>
      <c r="G10" s="3" t="s">
        <v>68</v>
      </c>
      <c r="H10" s="3" t="s">
        <v>20</v>
      </c>
      <c r="I10" s="3" t="s">
        <v>13</v>
      </c>
      <c r="J10" s="3" t="s">
        <v>69</v>
      </c>
      <c r="K10" s="3" t="s">
        <v>184</v>
      </c>
      <c r="L10" s="3" t="s">
        <v>258</v>
      </c>
    </row>
    <row r="11" spans="1:12" x14ac:dyDescent="0.25">
      <c r="A11" s="3" t="s">
        <v>127</v>
      </c>
      <c r="B11" s="3" t="s">
        <v>99</v>
      </c>
      <c r="C11" s="3" t="s">
        <v>100</v>
      </c>
      <c r="D11">
        <v>1</v>
      </c>
      <c r="E11" s="3" t="s">
        <v>101</v>
      </c>
      <c r="F11" s="3" t="s">
        <v>100</v>
      </c>
      <c r="G11" s="3" t="s">
        <v>11</v>
      </c>
      <c r="H11" s="3" t="s">
        <v>12</v>
      </c>
      <c r="I11" s="3" t="s">
        <v>13</v>
      </c>
      <c r="J11" s="3" t="s">
        <v>102</v>
      </c>
      <c r="K11" s="3" t="s">
        <v>189</v>
      </c>
      <c r="L11" s="3" t="s">
        <v>259</v>
      </c>
    </row>
    <row r="12" spans="1:12" x14ac:dyDescent="0.25">
      <c r="A12" s="3" t="s">
        <v>91</v>
      </c>
      <c r="B12" s="3" t="s">
        <v>104</v>
      </c>
      <c r="C12" s="3" t="s">
        <v>105</v>
      </c>
      <c r="D12">
        <v>1</v>
      </c>
      <c r="E12" s="3" t="s">
        <v>101</v>
      </c>
      <c r="F12" s="3" t="s">
        <v>105</v>
      </c>
      <c r="G12" s="3" t="s">
        <v>11</v>
      </c>
      <c r="H12" s="3" t="s">
        <v>12</v>
      </c>
      <c r="I12" s="3" t="s">
        <v>13</v>
      </c>
      <c r="J12" s="3" t="s">
        <v>106</v>
      </c>
      <c r="K12" s="3" t="s">
        <v>188</v>
      </c>
      <c r="L12" s="3" t="s">
        <v>259</v>
      </c>
    </row>
    <row r="13" spans="1:12" x14ac:dyDescent="0.25">
      <c r="A13" s="3" t="s">
        <v>103</v>
      </c>
      <c r="B13" s="3" t="s">
        <v>128</v>
      </c>
      <c r="C13" s="3" t="s">
        <v>129</v>
      </c>
      <c r="D13">
        <v>1</v>
      </c>
      <c r="E13" s="3" t="s">
        <v>123</v>
      </c>
      <c r="F13" s="3" t="s">
        <v>130</v>
      </c>
      <c r="G13" s="3" t="s">
        <v>95</v>
      </c>
      <c r="H13" s="3" t="s">
        <v>20</v>
      </c>
      <c r="I13" s="3" t="s">
        <v>13</v>
      </c>
      <c r="J13" s="3" t="s">
        <v>131</v>
      </c>
      <c r="K13" s="3" t="s">
        <v>186</v>
      </c>
      <c r="L13" s="3" t="s">
        <v>260</v>
      </c>
    </row>
    <row r="14" spans="1:12" x14ac:dyDescent="0.25">
      <c r="A14" s="3" t="s">
        <v>98</v>
      </c>
      <c r="B14" s="3" t="s">
        <v>190</v>
      </c>
      <c r="C14" s="3" t="s">
        <v>151</v>
      </c>
      <c r="D14">
        <v>1</v>
      </c>
      <c r="E14" s="3" t="s">
        <v>101</v>
      </c>
      <c r="F14" s="3" t="s">
        <v>151</v>
      </c>
      <c r="G14" s="3" t="s">
        <v>11</v>
      </c>
      <c r="H14" s="3" t="s">
        <v>12</v>
      </c>
      <c r="I14" s="3" t="s">
        <v>13</v>
      </c>
      <c r="J14" s="3" t="s">
        <v>191</v>
      </c>
      <c r="K14" s="3" t="s">
        <v>192</v>
      </c>
      <c r="L14" s="3" t="s">
        <v>259</v>
      </c>
    </row>
    <row r="15" spans="1:12" x14ac:dyDescent="0.25">
      <c r="A15" s="3" t="s">
        <v>132</v>
      </c>
      <c r="B15" s="3" t="s">
        <v>92</v>
      </c>
      <c r="C15" s="3" t="s">
        <v>93</v>
      </c>
      <c r="D15">
        <v>1</v>
      </c>
      <c r="E15" s="3" t="s">
        <v>94</v>
      </c>
      <c r="F15" s="3" t="s">
        <v>93</v>
      </c>
      <c r="G15" s="3" t="s">
        <v>95</v>
      </c>
      <c r="H15" s="3" t="s">
        <v>20</v>
      </c>
      <c r="I15" s="3" t="s">
        <v>13</v>
      </c>
      <c r="J15" s="3" t="s">
        <v>96</v>
      </c>
      <c r="K15" s="3" t="s">
        <v>187</v>
      </c>
      <c r="L15" s="3" t="s">
        <v>261</v>
      </c>
    </row>
    <row r="16" spans="1:12" x14ac:dyDescent="0.25">
      <c r="A16" s="3" t="s">
        <v>262</v>
      </c>
      <c r="B16" s="3" t="s">
        <v>263</v>
      </c>
      <c r="C16" s="3" t="s">
        <v>264</v>
      </c>
      <c r="D16">
        <v>1</v>
      </c>
      <c r="E16" s="3" t="s">
        <v>265</v>
      </c>
      <c r="F16" s="3" t="s">
        <v>266</v>
      </c>
      <c r="G16" s="3" t="s">
        <v>267</v>
      </c>
      <c r="H16" s="3" t="s">
        <v>10</v>
      </c>
      <c r="I16" s="3" t="s">
        <v>10</v>
      </c>
      <c r="J16" s="3" t="s">
        <v>268</v>
      </c>
      <c r="K16" s="3" t="s">
        <v>269</v>
      </c>
      <c r="L16" s="3" t="s">
        <v>270</v>
      </c>
    </row>
    <row r="17" spans="1:12" x14ac:dyDescent="0.25">
      <c r="A17" s="3" t="s">
        <v>271</v>
      </c>
      <c r="B17" s="3" t="s">
        <v>263</v>
      </c>
      <c r="C17" s="3" t="s">
        <v>272</v>
      </c>
      <c r="D17">
        <v>1</v>
      </c>
      <c r="E17" s="3" t="s">
        <v>265</v>
      </c>
      <c r="F17" s="3" t="s">
        <v>266</v>
      </c>
      <c r="G17" s="3" t="s">
        <v>267</v>
      </c>
      <c r="H17" s="3" t="s">
        <v>10</v>
      </c>
      <c r="I17" s="3" t="s">
        <v>10</v>
      </c>
      <c r="J17" s="3" t="s">
        <v>268</v>
      </c>
      <c r="K17" s="3" t="s">
        <v>269</v>
      </c>
      <c r="L17" s="3" t="s">
        <v>270</v>
      </c>
    </row>
    <row r="18" spans="1:12" x14ac:dyDescent="0.25">
      <c r="A18" s="3" t="s">
        <v>273</v>
      </c>
      <c r="B18" s="3" t="s">
        <v>10</v>
      </c>
      <c r="C18" s="3" t="s">
        <v>274</v>
      </c>
      <c r="D18">
        <v>3</v>
      </c>
      <c r="E18" s="3" t="s">
        <v>10</v>
      </c>
      <c r="F18" s="3" t="s">
        <v>10</v>
      </c>
      <c r="G18" s="3" t="s">
        <v>10</v>
      </c>
      <c r="H18" s="3" t="s">
        <v>10</v>
      </c>
      <c r="I18" s="3" t="s">
        <v>10</v>
      </c>
      <c r="J18" s="3" t="s">
        <v>10</v>
      </c>
      <c r="K18" s="3" t="s">
        <v>10</v>
      </c>
      <c r="L18" s="3" t="s">
        <v>275</v>
      </c>
    </row>
    <row r="19" spans="1:12" x14ac:dyDescent="0.25">
      <c r="A19" s="3" t="s">
        <v>276</v>
      </c>
      <c r="B19" s="3" t="s">
        <v>10</v>
      </c>
      <c r="C19" s="3" t="s">
        <v>277</v>
      </c>
      <c r="D19">
        <v>1</v>
      </c>
      <c r="E19" s="3" t="s">
        <v>10</v>
      </c>
      <c r="F19" s="3" t="s">
        <v>10</v>
      </c>
      <c r="G19" s="3" t="s">
        <v>10</v>
      </c>
      <c r="H19" s="3" t="s">
        <v>10</v>
      </c>
      <c r="I19" s="3" t="s">
        <v>10</v>
      </c>
      <c r="J19" s="3" t="s">
        <v>10</v>
      </c>
      <c r="K19" s="3" t="s">
        <v>10</v>
      </c>
      <c r="L19" s="3" t="s">
        <v>278</v>
      </c>
    </row>
    <row r="20" spans="1:12" x14ac:dyDescent="0.25">
      <c r="A20" s="3" t="s">
        <v>142</v>
      </c>
      <c r="B20" s="3" t="s">
        <v>107</v>
      </c>
      <c r="C20" s="3" t="s">
        <v>108</v>
      </c>
      <c r="D20">
        <v>1</v>
      </c>
      <c r="E20" s="3" t="s">
        <v>109</v>
      </c>
      <c r="F20" s="3" t="s">
        <v>110</v>
      </c>
      <c r="G20" s="3" t="s">
        <v>10</v>
      </c>
      <c r="H20" s="3" t="s">
        <v>12</v>
      </c>
      <c r="I20" s="3" t="s">
        <v>13</v>
      </c>
      <c r="J20" s="3" t="s">
        <v>111</v>
      </c>
      <c r="K20" s="3" t="s">
        <v>195</v>
      </c>
      <c r="L20" s="3" t="s">
        <v>279</v>
      </c>
    </row>
    <row r="21" spans="1:12" x14ac:dyDescent="0.25">
      <c r="A21" s="3" t="s">
        <v>280</v>
      </c>
      <c r="B21" s="3" t="s">
        <v>138</v>
      </c>
      <c r="C21" s="3" t="s">
        <v>139</v>
      </c>
      <c r="D21">
        <v>4</v>
      </c>
      <c r="E21" s="3" t="s">
        <v>109</v>
      </c>
      <c r="F21" s="3" t="s">
        <v>140</v>
      </c>
      <c r="G21" s="3" t="s">
        <v>10</v>
      </c>
      <c r="H21" s="3" t="s">
        <v>12</v>
      </c>
      <c r="I21" s="3" t="s">
        <v>13</v>
      </c>
      <c r="J21" s="3" t="s">
        <v>141</v>
      </c>
      <c r="K21" s="3" t="s">
        <v>194</v>
      </c>
      <c r="L21" s="3" t="s">
        <v>281</v>
      </c>
    </row>
    <row r="22" spans="1:12" x14ac:dyDescent="0.25">
      <c r="A22" s="3" t="s">
        <v>282</v>
      </c>
      <c r="B22" s="3" t="s">
        <v>134</v>
      </c>
      <c r="C22" s="3" t="s">
        <v>135</v>
      </c>
      <c r="D22">
        <v>6</v>
      </c>
      <c r="E22" s="3" t="s">
        <v>109</v>
      </c>
      <c r="F22" s="3" t="s">
        <v>136</v>
      </c>
      <c r="G22" s="3" t="s">
        <v>10</v>
      </c>
      <c r="H22" s="3" t="s">
        <v>12</v>
      </c>
      <c r="I22" s="3" t="s">
        <v>13</v>
      </c>
      <c r="J22" s="3" t="s">
        <v>137</v>
      </c>
      <c r="K22" s="3" t="s">
        <v>184</v>
      </c>
      <c r="L22" s="3" t="s">
        <v>283</v>
      </c>
    </row>
    <row r="23" spans="1:12" x14ac:dyDescent="0.25">
      <c r="A23" s="3" t="s">
        <v>284</v>
      </c>
      <c r="B23" s="3" t="s">
        <v>285</v>
      </c>
      <c r="C23" s="3" t="s">
        <v>286</v>
      </c>
      <c r="D23">
        <v>1</v>
      </c>
      <c r="E23" s="3" t="s">
        <v>287</v>
      </c>
      <c r="F23" s="3" t="s">
        <v>288</v>
      </c>
      <c r="G23" s="3" t="s">
        <v>10</v>
      </c>
      <c r="H23" s="3" t="s">
        <v>12</v>
      </c>
      <c r="I23" s="3" t="s">
        <v>13</v>
      </c>
      <c r="J23" s="3" t="s">
        <v>286</v>
      </c>
      <c r="K23" s="3" t="s">
        <v>289</v>
      </c>
      <c r="L23" s="3" t="s">
        <v>290</v>
      </c>
    </row>
    <row r="24" spans="1:12" x14ac:dyDescent="0.25">
      <c r="A24" s="3" t="s">
        <v>291</v>
      </c>
      <c r="B24" s="3" t="s">
        <v>117</v>
      </c>
      <c r="C24" s="3" t="s">
        <v>118</v>
      </c>
      <c r="D24">
        <v>1</v>
      </c>
      <c r="E24" s="3" t="s">
        <v>52</v>
      </c>
      <c r="F24" s="3" t="s">
        <v>118</v>
      </c>
      <c r="G24" s="3" t="s">
        <v>10</v>
      </c>
      <c r="H24" s="3" t="s">
        <v>12</v>
      </c>
      <c r="I24" s="3" t="s">
        <v>13</v>
      </c>
      <c r="J24" s="3" t="s">
        <v>119</v>
      </c>
      <c r="K24" s="3" t="s">
        <v>196</v>
      </c>
      <c r="L24" s="3" t="s">
        <v>292</v>
      </c>
    </row>
    <row r="25" spans="1:12" x14ac:dyDescent="0.25">
      <c r="A25" s="3" t="s">
        <v>293</v>
      </c>
      <c r="B25" s="3" t="s">
        <v>143</v>
      </c>
      <c r="C25" s="3" t="s">
        <v>144</v>
      </c>
      <c r="D25">
        <v>1</v>
      </c>
      <c r="E25" s="3" t="s">
        <v>109</v>
      </c>
      <c r="F25" s="3" t="s">
        <v>145</v>
      </c>
      <c r="G25" s="3" t="s">
        <v>10</v>
      </c>
      <c r="H25" s="3" t="s">
        <v>12</v>
      </c>
      <c r="I25" s="3" t="s">
        <v>13</v>
      </c>
      <c r="J25" s="3" t="s">
        <v>146</v>
      </c>
      <c r="K25" s="3" t="s">
        <v>193</v>
      </c>
      <c r="L25" s="3" t="s">
        <v>294</v>
      </c>
    </row>
    <row r="26" spans="1:12" x14ac:dyDescent="0.25">
      <c r="A26" s="3" t="s">
        <v>295</v>
      </c>
      <c r="B26" s="3" t="s">
        <v>296</v>
      </c>
      <c r="C26" s="3" t="s">
        <v>297</v>
      </c>
      <c r="D26">
        <v>1</v>
      </c>
      <c r="E26" s="3" t="s">
        <v>10</v>
      </c>
      <c r="F26" s="3" t="s">
        <v>10</v>
      </c>
      <c r="G26" s="3" t="s">
        <v>10</v>
      </c>
      <c r="H26" s="3" t="s">
        <v>12</v>
      </c>
      <c r="I26" s="3" t="s">
        <v>13</v>
      </c>
      <c r="J26" s="3" t="s">
        <v>10</v>
      </c>
      <c r="K26" s="3" t="s">
        <v>10</v>
      </c>
      <c r="L26" s="3" t="s">
        <v>298</v>
      </c>
    </row>
    <row r="27" spans="1:12" x14ac:dyDescent="0.25">
      <c r="A27" s="3" t="s">
        <v>299</v>
      </c>
      <c r="B27" s="3" t="s">
        <v>300</v>
      </c>
      <c r="C27" s="3" t="s">
        <v>301</v>
      </c>
      <c r="D27">
        <v>2</v>
      </c>
      <c r="E27" s="3" t="s">
        <v>302</v>
      </c>
      <c r="F27" s="3" t="s">
        <v>303</v>
      </c>
      <c r="G27" s="3" t="s">
        <v>25</v>
      </c>
      <c r="H27" s="3" t="s">
        <v>12</v>
      </c>
      <c r="I27" s="3" t="s">
        <v>13</v>
      </c>
      <c r="J27" s="3" t="s">
        <v>304</v>
      </c>
      <c r="K27" s="3" t="s">
        <v>10</v>
      </c>
      <c r="L27" s="3" t="s">
        <v>305</v>
      </c>
    </row>
    <row r="28" spans="1:12" x14ac:dyDescent="0.25">
      <c r="A28" s="3" t="s">
        <v>306</v>
      </c>
      <c r="B28" s="3" t="s">
        <v>307</v>
      </c>
      <c r="C28" s="3" t="s">
        <v>308</v>
      </c>
      <c r="D28">
        <v>2</v>
      </c>
      <c r="E28" s="3" t="s">
        <v>10</v>
      </c>
      <c r="F28" s="3" t="s">
        <v>10</v>
      </c>
      <c r="G28" s="3" t="s">
        <v>10</v>
      </c>
      <c r="H28" s="3" t="s">
        <v>20</v>
      </c>
      <c r="I28" s="3" t="s">
        <v>13</v>
      </c>
      <c r="J28" s="3" t="s">
        <v>10</v>
      </c>
      <c r="K28" s="3" t="s">
        <v>10</v>
      </c>
      <c r="L28" s="3" t="s">
        <v>305</v>
      </c>
    </row>
    <row r="29" spans="1:12" x14ac:dyDescent="0.25">
      <c r="A29" s="3" t="s">
        <v>76</v>
      </c>
      <c r="B29" s="3" t="s">
        <v>77</v>
      </c>
      <c r="C29" s="3" t="s">
        <v>78</v>
      </c>
      <c r="D29">
        <v>2</v>
      </c>
      <c r="E29" s="3" t="s">
        <v>79</v>
      </c>
      <c r="F29" s="3" t="s">
        <v>80</v>
      </c>
      <c r="G29" s="3" t="s">
        <v>11</v>
      </c>
      <c r="H29" s="3" t="s">
        <v>12</v>
      </c>
      <c r="I29" s="3" t="s">
        <v>13</v>
      </c>
      <c r="J29" s="3" t="s">
        <v>81</v>
      </c>
      <c r="K29" s="3" t="s">
        <v>197</v>
      </c>
      <c r="L29" s="3" t="s">
        <v>309</v>
      </c>
    </row>
    <row r="30" spans="1:12" x14ac:dyDescent="0.25">
      <c r="A30" s="3" t="s">
        <v>310</v>
      </c>
      <c r="B30" s="3" t="s">
        <v>21</v>
      </c>
      <c r="C30" s="3" t="s">
        <v>36</v>
      </c>
      <c r="D30">
        <v>2</v>
      </c>
      <c r="E30" s="3" t="s">
        <v>23</v>
      </c>
      <c r="F30" s="3" t="s">
        <v>37</v>
      </c>
      <c r="G30" s="3" t="s">
        <v>25</v>
      </c>
      <c r="H30" s="3" t="s">
        <v>12</v>
      </c>
      <c r="I30" s="3" t="s">
        <v>13</v>
      </c>
      <c r="J30" s="3" t="s">
        <v>38</v>
      </c>
      <c r="K30" s="3" t="s">
        <v>198</v>
      </c>
      <c r="L30" s="3" t="s">
        <v>311</v>
      </c>
    </row>
    <row r="31" spans="1:12" x14ac:dyDescent="0.25">
      <c r="A31" s="3" t="s">
        <v>312</v>
      </c>
      <c r="B31" s="3" t="s">
        <v>21</v>
      </c>
      <c r="C31" s="3" t="s">
        <v>22</v>
      </c>
      <c r="D31">
        <v>9</v>
      </c>
      <c r="E31" s="3" t="s">
        <v>23</v>
      </c>
      <c r="F31" s="3" t="s">
        <v>24</v>
      </c>
      <c r="G31" s="3" t="s">
        <v>25</v>
      </c>
      <c r="H31" s="3" t="s">
        <v>12</v>
      </c>
      <c r="I31" s="3" t="s">
        <v>13</v>
      </c>
      <c r="J31" s="3" t="s">
        <v>26</v>
      </c>
      <c r="K31" s="3" t="s">
        <v>198</v>
      </c>
      <c r="L31" s="3" t="s">
        <v>311</v>
      </c>
    </row>
    <row r="32" spans="1:12" x14ac:dyDescent="0.25">
      <c r="A32" s="3" t="s">
        <v>313</v>
      </c>
      <c r="B32" s="3" t="s">
        <v>21</v>
      </c>
      <c r="C32" s="3" t="s">
        <v>30</v>
      </c>
      <c r="D32">
        <v>1</v>
      </c>
      <c r="E32" s="3" t="s">
        <v>23</v>
      </c>
      <c r="F32" s="3" t="s">
        <v>31</v>
      </c>
      <c r="G32" s="3" t="s">
        <v>25</v>
      </c>
      <c r="H32" s="3" t="s">
        <v>12</v>
      </c>
      <c r="I32" s="3" t="s">
        <v>13</v>
      </c>
      <c r="J32" s="3" t="s">
        <v>32</v>
      </c>
      <c r="K32" s="3" t="s">
        <v>198</v>
      </c>
      <c r="L32" s="3" t="s">
        <v>311</v>
      </c>
    </row>
    <row r="33" spans="1:12" x14ac:dyDescent="0.25">
      <c r="A33" s="3" t="s">
        <v>314</v>
      </c>
      <c r="B33" s="3" t="s">
        <v>21</v>
      </c>
      <c r="C33" s="3" t="s">
        <v>27</v>
      </c>
      <c r="D33">
        <v>2</v>
      </c>
      <c r="E33" s="3" t="s">
        <v>23</v>
      </c>
      <c r="F33" s="3" t="s">
        <v>28</v>
      </c>
      <c r="G33" s="3" t="s">
        <v>25</v>
      </c>
      <c r="H33" s="3" t="s">
        <v>12</v>
      </c>
      <c r="I33" s="3" t="s">
        <v>13</v>
      </c>
      <c r="J33" s="3" t="s">
        <v>29</v>
      </c>
      <c r="K33" s="3" t="s">
        <v>198</v>
      </c>
      <c r="L33" s="3" t="s">
        <v>311</v>
      </c>
    </row>
    <row r="34" spans="1:12" x14ac:dyDescent="0.25">
      <c r="A34" s="3" t="s">
        <v>315</v>
      </c>
      <c r="B34" s="3" t="s">
        <v>21</v>
      </c>
      <c r="C34" s="3" t="s">
        <v>316</v>
      </c>
      <c r="D34">
        <v>4</v>
      </c>
      <c r="E34" s="3" t="s">
        <v>10</v>
      </c>
      <c r="F34" s="3" t="s">
        <v>10</v>
      </c>
      <c r="G34" s="3" t="s">
        <v>10</v>
      </c>
      <c r="H34" s="3" t="s">
        <v>12</v>
      </c>
      <c r="I34" s="3" t="s">
        <v>13</v>
      </c>
      <c r="J34" s="3" t="s">
        <v>10</v>
      </c>
      <c r="K34" s="3" t="s">
        <v>10</v>
      </c>
      <c r="L34" s="3" t="s">
        <v>317</v>
      </c>
    </row>
    <row r="35" spans="1:12" x14ac:dyDescent="0.25">
      <c r="A35" s="3" t="s">
        <v>318</v>
      </c>
      <c r="B35" s="3" t="s">
        <v>21</v>
      </c>
      <c r="C35" s="3" t="s">
        <v>42</v>
      </c>
      <c r="D35">
        <v>1</v>
      </c>
      <c r="E35" s="3" t="s">
        <v>23</v>
      </c>
      <c r="F35" s="3" t="s">
        <v>43</v>
      </c>
      <c r="G35" s="3" t="s">
        <v>25</v>
      </c>
      <c r="H35" s="3" t="s">
        <v>12</v>
      </c>
      <c r="I35" s="3" t="s">
        <v>13</v>
      </c>
      <c r="J35" s="3" t="s">
        <v>44</v>
      </c>
      <c r="K35" s="3" t="s">
        <v>198</v>
      </c>
      <c r="L35" s="3" t="s">
        <v>311</v>
      </c>
    </row>
    <row r="36" spans="1:12" x14ac:dyDescent="0.25">
      <c r="A36" s="3" t="s">
        <v>319</v>
      </c>
      <c r="B36" s="3" t="s">
        <v>21</v>
      </c>
      <c r="C36" s="3" t="s">
        <v>39</v>
      </c>
      <c r="D36">
        <v>2</v>
      </c>
      <c r="E36" s="3" t="s">
        <v>23</v>
      </c>
      <c r="F36" s="3" t="s">
        <v>40</v>
      </c>
      <c r="G36" s="3" t="s">
        <v>25</v>
      </c>
      <c r="H36" s="3" t="s">
        <v>12</v>
      </c>
      <c r="I36" s="3" t="s">
        <v>13</v>
      </c>
      <c r="J36" s="3" t="s">
        <v>41</v>
      </c>
      <c r="K36" s="3" t="s">
        <v>198</v>
      </c>
      <c r="L36" s="3" t="s">
        <v>311</v>
      </c>
    </row>
    <row r="37" spans="1:12" x14ac:dyDescent="0.25">
      <c r="A37" s="3" t="s">
        <v>320</v>
      </c>
      <c r="B37" s="3" t="s">
        <v>21</v>
      </c>
      <c r="C37" s="3" t="s">
        <v>33</v>
      </c>
      <c r="D37">
        <v>1</v>
      </c>
      <c r="E37" s="3" t="s">
        <v>23</v>
      </c>
      <c r="F37" s="3" t="s">
        <v>34</v>
      </c>
      <c r="G37" s="3" t="s">
        <v>25</v>
      </c>
      <c r="H37" s="3" t="s">
        <v>12</v>
      </c>
      <c r="I37" s="3" t="s">
        <v>13</v>
      </c>
      <c r="J37" s="3" t="s">
        <v>35</v>
      </c>
      <c r="K37" s="3" t="s">
        <v>198</v>
      </c>
      <c r="L37" s="3" t="s">
        <v>311</v>
      </c>
    </row>
    <row r="38" spans="1:12" x14ac:dyDescent="0.25">
      <c r="A38" s="3" t="s">
        <v>321</v>
      </c>
      <c r="B38" s="3" t="s">
        <v>21</v>
      </c>
      <c r="C38" s="3" t="s">
        <v>322</v>
      </c>
      <c r="D38">
        <v>2</v>
      </c>
      <c r="E38" s="3" t="s">
        <v>23</v>
      </c>
      <c r="F38" s="3" t="s">
        <v>43</v>
      </c>
      <c r="G38" s="3" t="s">
        <v>25</v>
      </c>
      <c r="H38" s="3" t="s">
        <v>12</v>
      </c>
      <c r="I38" s="3" t="s">
        <v>13</v>
      </c>
      <c r="J38" s="3" t="s">
        <v>44</v>
      </c>
      <c r="K38" s="3" t="s">
        <v>198</v>
      </c>
      <c r="L38" s="3" t="s">
        <v>311</v>
      </c>
    </row>
    <row r="39" spans="1:12" x14ac:dyDescent="0.25">
      <c r="A39" s="3" t="s">
        <v>45</v>
      </c>
      <c r="B39" s="3" t="s">
        <v>21</v>
      </c>
      <c r="C39" s="3" t="s">
        <v>46</v>
      </c>
      <c r="D39">
        <v>1</v>
      </c>
      <c r="E39" s="3" t="s">
        <v>23</v>
      </c>
      <c r="F39" s="3" t="s">
        <v>47</v>
      </c>
      <c r="G39" s="3" t="s">
        <v>25</v>
      </c>
      <c r="H39" s="3" t="s">
        <v>12</v>
      </c>
      <c r="I39" s="3" t="s">
        <v>13</v>
      </c>
      <c r="J39" s="3" t="s">
        <v>48</v>
      </c>
      <c r="K39" s="3" t="s">
        <v>198</v>
      </c>
      <c r="L39" s="3" t="s">
        <v>311</v>
      </c>
    </row>
    <row r="40" spans="1:12" x14ac:dyDescent="0.25">
      <c r="A40" s="3" t="s">
        <v>323</v>
      </c>
      <c r="B40" s="3" t="s">
        <v>21</v>
      </c>
      <c r="C40" s="3" t="s">
        <v>199</v>
      </c>
      <c r="D40">
        <v>1</v>
      </c>
      <c r="E40" s="3" t="s">
        <v>23</v>
      </c>
      <c r="F40" s="3" t="s">
        <v>149</v>
      </c>
      <c r="G40" s="3" t="s">
        <v>25</v>
      </c>
      <c r="H40" s="3" t="s">
        <v>12</v>
      </c>
      <c r="I40" s="3" t="s">
        <v>13</v>
      </c>
      <c r="J40" s="3" t="s">
        <v>150</v>
      </c>
      <c r="K40" s="3" t="s">
        <v>198</v>
      </c>
      <c r="L40" s="3" t="s">
        <v>311</v>
      </c>
    </row>
    <row r="41" spans="1:12" x14ac:dyDescent="0.25">
      <c r="A41" s="3" t="s">
        <v>324</v>
      </c>
      <c r="B41" s="3" t="s">
        <v>21</v>
      </c>
      <c r="C41" s="3" t="s">
        <v>325</v>
      </c>
      <c r="D41">
        <v>4</v>
      </c>
      <c r="E41" s="3" t="s">
        <v>23</v>
      </c>
      <c r="F41" s="3" t="s">
        <v>24</v>
      </c>
      <c r="G41" s="3" t="s">
        <v>25</v>
      </c>
      <c r="H41" s="3" t="s">
        <v>12</v>
      </c>
      <c r="I41" s="3" t="s">
        <v>13</v>
      </c>
      <c r="J41" s="3" t="s">
        <v>26</v>
      </c>
      <c r="K41" s="3" t="s">
        <v>198</v>
      </c>
      <c r="L41" s="3" t="s">
        <v>311</v>
      </c>
    </row>
    <row r="42" spans="1:12" x14ac:dyDescent="0.25">
      <c r="A42" s="3" t="s">
        <v>326</v>
      </c>
      <c r="B42" s="3" t="s">
        <v>21</v>
      </c>
      <c r="C42" s="3" t="s">
        <v>327</v>
      </c>
      <c r="D42">
        <v>1</v>
      </c>
      <c r="E42" s="3" t="s">
        <v>23</v>
      </c>
      <c r="F42" s="3" t="s">
        <v>24</v>
      </c>
      <c r="G42" s="3" t="s">
        <v>25</v>
      </c>
      <c r="H42" s="3" t="s">
        <v>12</v>
      </c>
      <c r="I42" s="3" t="s">
        <v>13</v>
      </c>
      <c r="J42" s="3" t="s">
        <v>26</v>
      </c>
      <c r="K42" s="3" t="s">
        <v>198</v>
      </c>
      <c r="L42" s="3" t="s">
        <v>311</v>
      </c>
    </row>
    <row r="43" spans="1:12" x14ac:dyDescent="0.25">
      <c r="A43" s="3" t="s">
        <v>328</v>
      </c>
      <c r="B43" s="3" t="s">
        <v>329</v>
      </c>
      <c r="C43" s="3" t="s">
        <v>330</v>
      </c>
      <c r="D43">
        <v>1</v>
      </c>
      <c r="E43" s="3" t="s">
        <v>287</v>
      </c>
      <c r="F43" s="3" t="s">
        <v>330</v>
      </c>
      <c r="G43" s="3" t="s">
        <v>331</v>
      </c>
      <c r="H43" s="3" t="s">
        <v>12</v>
      </c>
      <c r="I43" s="3" t="s">
        <v>13</v>
      </c>
      <c r="J43" s="3" t="s">
        <v>332</v>
      </c>
      <c r="K43" s="3" t="s">
        <v>254</v>
      </c>
      <c r="L43" s="3" t="s">
        <v>298</v>
      </c>
    </row>
    <row r="44" spans="1:12" x14ac:dyDescent="0.25">
      <c r="A44" s="3" t="s">
        <v>333</v>
      </c>
      <c r="B44" s="3" t="s">
        <v>87</v>
      </c>
      <c r="C44" s="3" t="s">
        <v>88</v>
      </c>
      <c r="D44">
        <v>2</v>
      </c>
      <c r="E44" s="3" t="s">
        <v>89</v>
      </c>
      <c r="F44" s="3" t="s">
        <v>88</v>
      </c>
      <c r="G44" s="3" t="s">
        <v>10</v>
      </c>
      <c r="H44" s="3" t="s">
        <v>12</v>
      </c>
      <c r="I44" s="3" t="s">
        <v>13</v>
      </c>
      <c r="J44" s="3" t="s">
        <v>90</v>
      </c>
      <c r="K44" s="3" t="s">
        <v>200</v>
      </c>
      <c r="L44" s="3" t="s">
        <v>334</v>
      </c>
    </row>
    <row r="45" spans="1:12" x14ac:dyDescent="0.25">
      <c r="A45" s="3" t="s">
        <v>335</v>
      </c>
      <c r="B45" s="3" t="s">
        <v>82</v>
      </c>
      <c r="C45" s="3" t="s">
        <v>83</v>
      </c>
      <c r="D45">
        <v>1</v>
      </c>
      <c r="E45" s="3" t="s">
        <v>84</v>
      </c>
      <c r="F45" s="3" t="s">
        <v>85</v>
      </c>
      <c r="G45" s="3" t="s">
        <v>10</v>
      </c>
      <c r="H45" s="3" t="s">
        <v>12</v>
      </c>
      <c r="I45" s="3" t="s">
        <v>13</v>
      </c>
      <c r="J45" s="3" t="s">
        <v>86</v>
      </c>
      <c r="K45" s="3" t="s">
        <v>201</v>
      </c>
      <c r="L45" s="3" t="s">
        <v>336</v>
      </c>
    </row>
    <row r="46" spans="1:12" x14ac:dyDescent="0.25">
      <c r="A46" s="3" t="s">
        <v>58</v>
      </c>
      <c r="B46" s="3" t="s">
        <v>59</v>
      </c>
      <c r="C46" s="3" t="s">
        <v>60</v>
      </c>
      <c r="D46">
        <v>1</v>
      </c>
      <c r="E46" s="3" t="s">
        <v>61</v>
      </c>
      <c r="F46" s="3" t="s">
        <v>62</v>
      </c>
      <c r="G46" s="3" t="s">
        <v>63</v>
      </c>
      <c r="H46" s="3" t="s">
        <v>20</v>
      </c>
      <c r="I46" s="3" t="s">
        <v>13</v>
      </c>
      <c r="J46" s="3" t="s">
        <v>64</v>
      </c>
      <c r="K46" s="3" t="s">
        <v>202</v>
      </c>
      <c r="L46" s="3" t="s">
        <v>337</v>
      </c>
    </row>
    <row r="47" spans="1:12" x14ac:dyDescent="0.25">
      <c r="A47" s="3" t="s">
        <v>338</v>
      </c>
      <c r="B47" s="3" t="s">
        <v>112</v>
      </c>
      <c r="C47" s="3" t="s">
        <v>113</v>
      </c>
      <c r="D47">
        <v>2</v>
      </c>
      <c r="E47" s="3" t="s">
        <v>114</v>
      </c>
      <c r="F47" s="3" t="s">
        <v>113</v>
      </c>
      <c r="G47" s="3" t="s">
        <v>115</v>
      </c>
      <c r="H47" s="3" t="s">
        <v>12</v>
      </c>
      <c r="I47" s="3" t="s">
        <v>13</v>
      </c>
      <c r="J47" s="3" t="s">
        <v>116</v>
      </c>
      <c r="K47" s="3" t="s">
        <v>204</v>
      </c>
      <c r="L47" s="3" t="s">
        <v>339</v>
      </c>
    </row>
    <row r="48" spans="1:12" x14ac:dyDescent="0.25">
      <c r="A48" s="3" t="s">
        <v>340</v>
      </c>
      <c r="B48" s="3" t="s">
        <v>50</v>
      </c>
      <c r="C48" s="3" t="s">
        <v>51</v>
      </c>
      <c r="D48">
        <v>1</v>
      </c>
      <c r="E48" s="3" t="s">
        <v>52</v>
      </c>
      <c r="F48" s="3" t="s">
        <v>206</v>
      </c>
      <c r="G48" s="3" t="s">
        <v>53</v>
      </c>
      <c r="H48" s="3" t="s">
        <v>12</v>
      </c>
      <c r="I48" s="3" t="s">
        <v>13</v>
      </c>
      <c r="J48" s="3" t="s">
        <v>54</v>
      </c>
      <c r="K48" s="3" t="s">
        <v>207</v>
      </c>
      <c r="L48" s="3" t="s">
        <v>341</v>
      </c>
    </row>
    <row r="49" spans="1:12" x14ac:dyDescent="0.25">
      <c r="A49" s="3" t="s">
        <v>55</v>
      </c>
      <c r="B49" s="3" t="s">
        <v>50</v>
      </c>
      <c r="C49" s="3" t="s">
        <v>56</v>
      </c>
      <c r="D49">
        <v>1</v>
      </c>
      <c r="E49" s="3" t="s">
        <v>52</v>
      </c>
      <c r="F49" s="3" t="s">
        <v>56</v>
      </c>
      <c r="G49" s="3" t="s">
        <v>53</v>
      </c>
      <c r="H49" s="3" t="s">
        <v>12</v>
      </c>
      <c r="I49" s="3" t="s">
        <v>13</v>
      </c>
      <c r="J49" s="3" t="s">
        <v>57</v>
      </c>
      <c r="K49" s="3" t="s">
        <v>205</v>
      </c>
      <c r="L49" s="3" t="s">
        <v>341</v>
      </c>
    </row>
    <row r="50" spans="1:12" x14ac:dyDescent="0.25">
      <c r="A50" s="3" t="s">
        <v>97</v>
      </c>
      <c r="B50" s="3" t="s">
        <v>70</v>
      </c>
      <c r="C50" s="3" t="s">
        <v>71</v>
      </c>
      <c r="D50">
        <v>1</v>
      </c>
      <c r="E50" s="3" t="s">
        <v>72</v>
      </c>
      <c r="F50" s="3" t="s">
        <v>73</v>
      </c>
      <c r="G50" s="3" t="s">
        <v>74</v>
      </c>
      <c r="H50" s="3" t="s">
        <v>20</v>
      </c>
      <c r="I50" s="3" t="s">
        <v>13</v>
      </c>
      <c r="J50" s="3" t="s">
        <v>75</v>
      </c>
      <c r="K50" s="3" t="s">
        <v>203</v>
      </c>
      <c r="L50" s="3" t="s">
        <v>342</v>
      </c>
    </row>
    <row r="51" spans="1:12" x14ac:dyDescent="0.25">
      <c r="A51" s="3" t="s">
        <v>49</v>
      </c>
      <c r="B51" s="3" t="s">
        <v>343</v>
      </c>
      <c r="C51" s="3" t="s">
        <v>344</v>
      </c>
      <c r="D51">
        <v>1</v>
      </c>
      <c r="E51" s="3" t="s">
        <v>345</v>
      </c>
      <c r="F51" s="3" t="s">
        <v>344</v>
      </c>
      <c r="G51" s="3" t="s">
        <v>346</v>
      </c>
      <c r="H51" s="3" t="s">
        <v>20</v>
      </c>
      <c r="I51" s="3" t="s">
        <v>13</v>
      </c>
      <c r="J51" s="3" t="s">
        <v>347</v>
      </c>
      <c r="K51" s="3" t="s">
        <v>348</v>
      </c>
      <c r="L51" s="3" t="s">
        <v>349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8 F A A B Q S w M E F A A C A A g A 2 r Q 1 W C s c p P O l A A A A 9 g A A A B I A H A B D b 2 5 m a W c v U G F j a 2 F n Z S 5 4 b W w g o h g A K K A U A A A A A A A A A A A A A A A A A A A A A A A A A A A A h Y 9 B D o I w F E S v Q r q n L d U Y Q j 4 l h q 0 k J i b G b Q M V G q G Y t l j u 5 s I j e Q U x i r p z O W / e Y u Z + v U E 2 d m 1 w k c a q X q c o w h Q F U p d 9 p X S d o s E d w x h l H L a i P I l a B p O s b T L a K k W N c + e E E O 8 9 9 g v c m 5 o w S i N y K D a 7 s p G d Q B 9 Z / Z d D p a 0 T u p S I w / 4 1 h j M c s S V e s R h T I D O E Q u m v w K a 9 z / Y H Q j 6 0 b j C S H 0 2 Y r 4 H M E c j 7 A 3 8 A U E s D B B Q A A g A I A N q 0 N V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a t D V Y / O p r z r g C A A A u D g A A E w A c A E Z v c m 1 1 b G F z L 1 N l Y 3 R p b 2 4 x L m 0 g o h g A K K A U A A A A A A A A A A A A A A A A A A A A A A A A A A A A 7 V X b b t p A E H 1 H 4 h 9 W z g t I B s U 0 r d p G P D i 2 c 1 E E I c Z E l e I K b c y Q b u v d R b t r V B T x Q e l v 5 M e 6 D i Q x t k n a J I 1 a N b z A z p i d c 8 7 M G U u I F O E M 9 R f f 1 n a 1 U q 3 I L 1 j A C G 0 Y W x 8 2 U U / w r z q J e s 5 O Y + e o Y 6 A 2 i k F V K 0 h / + j w R E e i I I 6 d N l 0 c J B a Z q u y S G p s O Z 0 g d Z M 5 y P 4 U C C k O E Z i F E c H j F w B Z l C a E d 4 B J T g s L X Z e o P s R H H K I P S 6 e z 5 K 6 z a Q g y d S c R 1 b Q g g P i W O 7 Y Q Z U m A O Y P 6 e A m 5 G c G n X z 1 I W Y U K J A t A 3 T M J H D 4 4 Q y 2 b Y s E 3 k s 4 i P C z t t W 6 2 3 L R M c J V 9 B X s x j a d z + b X Y 3 k c 9 1 c E N 8 w P N Z Q V z 8 U S D Q R n C Y y 1 S X A Z / p B X Z / q f + 2 D p i d k b a G R i U 6 X c T u O + x G O s Z B t J Z L s l c F s A o h q J G N y d X l 3 X y A w k 2 M u 6 A J y + p S s l Q A w L y 4 M H 8 Y g g E W g G a r 0 O g X f 1 d x E F 8 Y J j p N i 1 A U Z C T J J W 1 / M k X P S O I T Z s N c t 5 D p l M c y S M Y 5 U I k A U k j 0 c f c P n R Q A p m 0 K w n 0 w m M S m 7 R Z A S a s d q p m M H T L 3 b a q b 3 z e d 3 m m r N O G O p S C B o o q 4 u I d M p H 7 j Q P V q O Q i 3 f A X N V z 5 x Y t 4 o u 6 + f 5 L z X K M L 8 h m + W X U 3 n J c F 6 v V g i 7 j 8 O 9 P v 2 n P P r q z 7 / Z n + W O W 2 v Q U j u / + j M 3 8 q j W q v 8 B j 7 6 o L d / / z 7 b c 5 V x N B G H q + Q x r d w e 7 t h M M f M 8 v S X 4 6 6 A w 6 w 5 7 t H N p 7 3 n D f O 9 j b D 5 7 B 9 L Y f + N 5 J a X y Y S Y y w g s d s i a 7 d 8 1 x 7 Q T d j / + t c Y H d d 2 3 d f Y r X o z n J K 8 6 u F Y Q r r N 0 t B u Z V z 0 z J K K 0 k N X p B C K c q n m V J l u M w V R V a V y 7 b j t m W P X q G l W J + w S b U U O p I 1 R H 5 l 5 k Z 7 / T S X b O S b w V p Z y d e T 8 I D 8 1 i / o n 9 H L L D h w H c z 7 h b d + U 3 n r 6 d I / 4 T W 2 0 r g H 3 2 m W s f 0 T U E s B A i 0 A F A A C A A g A 2 r Q 1 W C s c p P O l A A A A 9 g A A A B I A A A A A A A A A A A A A A A A A A A A A A E N v b m Z p Z y 9 Q Y W N r Y W d l L n h t b F B L A Q I t A B Q A A g A I A N q 0 N V g P y u m r p A A A A O k A A A A T A A A A A A A A A A A A A A A A A P E A A A B b Q 2 9 u d G V u d F 9 U e X B l c 1 0 u e G 1 s U E s B A i 0 A F A A C A A g A 2 r Q 1 W P z q a 8 6 4 A g A A L g 4 A A B M A A A A A A A A A A A A A A A A A 4 g E A A E Z v c m 1 1 b G F z L 1 N l Y 3 R p b 2 4 x L m 1 Q S w U G A A A A A A M A A w D C A A A A 5 w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h T E A A A A A A A B j M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N D k w J T I w U H J v a m V j d C U y M F B D Q i 1 C T 0 0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1 8 0 O T B f U H J v a m V j d F 9 Q Q 0 J f Q k 9 N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I 1 V D I w O j U x O j Q z L j k 2 O D I w N D l a I i A v P j x F b n R y e S B U e X B l P S J G a W x s Q 2 9 s d W 1 u V H l w Z X M i I F Z h b H V l P S J z Q m d Z R 0 F 3 W U d C Z 1 l H Q m d Z P S I g L z 4 8 R W 5 0 c n k g V H l w Z T 0 i R m l s b E N v b H V t b k 5 h b W V z I i B W Y W x 1 Z T 0 i c 1 s m c X V v d D t S Z W Z l c m V u Y 2 U m c X V v d D s s J n F 1 b 3 Q 7 R G V z Y 3 J p c H R p b 2 4 m c X V v d D s s J n F 1 b 3 Q 7 V m F s d W U m c X V v d D s s J n F 1 b 3 Q 7 U X R 5 J n F 1 b 3 Q 7 L C Z x d W 9 0 O 0 1 h b n V m Y W N 0 d X J l c i Z x d W 9 0 O y w m c X V v d D t N U E 4 m c X V v d D s s J n F 1 b 3 Q 7 U G F j a 2 F n Z S Z x d W 9 0 O y w m c X V v d D t U e X B l J n F 1 b 3 Q 7 L C Z x d W 9 0 O 1 N 1 c H B s a W V y J n F 1 b 3 Q 7 L C Z x d W 9 0 O 0 R p Z 2 k t S 2 V 5 X 1 B O J n F 1 b 3 Q 7 L C Z x d W 9 0 O 1 B y a W N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Q 5 M C B Q c m 9 q Z W N 0 I F B D Q i 1 C T 0 0 v Q X V 0 b 1 J l b W 9 2 Z W R D b 2 x 1 b W 5 z M S 5 7 U m V m Z X J l b m N l L D B 9 J n F 1 b 3 Q 7 L C Z x d W 9 0 O 1 N l Y 3 R p b 2 4 x L z Q 5 M C B Q c m 9 q Z W N 0 I F B D Q i 1 C T 0 0 v Q X V 0 b 1 J l b W 9 2 Z W R D b 2 x 1 b W 5 z M S 5 7 R G V z Y 3 J p c H R p b 2 4 s M X 0 m c X V v d D s s J n F 1 b 3 Q 7 U 2 V j d G l v b j E v N D k w I F B y b 2 p l Y 3 Q g U E N C L U J P T S 9 B d X R v U m V t b 3 Z l Z E N v b H V t b n M x L n t W Y W x 1 Z S w y f S Z x d W 9 0 O y w m c X V v d D t T Z W N 0 a W 9 u M S 8 0 O T A g U H J v a m V j d C B Q Q 0 I t Q k 9 N L 0 F 1 d G 9 S Z W 1 v d m V k Q 2 9 s d W 1 u c z E u e 1 F 0 e S w z f S Z x d W 9 0 O y w m c X V v d D t T Z W N 0 a W 9 u M S 8 0 O T A g U H J v a m V j d C B Q Q 0 I t Q k 9 N L 0 F 1 d G 9 S Z W 1 v d m V k Q 2 9 s d W 1 u c z E u e 0 1 h b n V m Y W N 0 d X J l c i w 0 f S Z x d W 9 0 O y w m c X V v d D t T Z W N 0 a W 9 u M S 8 0 O T A g U H J v a m V j d C B Q Q 0 I t Q k 9 N L 0 F 1 d G 9 S Z W 1 v d m V k Q 2 9 s d W 1 u c z E u e 0 1 Q T i w 1 f S Z x d W 9 0 O y w m c X V v d D t T Z W N 0 a W 9 u M S 8 0 O T A g U H J v a m V j d C B Q Q 0 I t Q k 9 N L 0 F 1 d G 9 S Z W 1 v d m V k Q 2 9 s d W 1 u c z E u e 1 B h Y 2 t h Z 2 U s N n 0 m c X V v d D s s J n F 1 b 3 Q 7 U 2 V j d G l v b j E v N D k w I F B y b 2 p l Y 3 Q g U E N C L U J P T S 9 B d X R v U m V t b 3 Z l Z E N v b H V t b n M x L n t U e X B l L D d 9 J n F 1 b 3 Q 7 L C Z x d W 9 0 O 1 N l Y 3 R p b 2 4 x L z Q 5 M C B Q c m 9 q Z W N 0 I F B D Q i 1 C T 0 0 v Q X V 0 b 1 J l b W 9 2 Z W R D b 2 x 1 b W 5 z M S 5 7 U 3 V w c G x p Z X I s O H 0 m c X V v d D s s J n F 1 b 3 Q 7 U 2 V j d G l v b j E v N D k w I F B y b 2 p l Y 3 Q g U E N C L U J P T S 9 B d X R v U m V t b 3 Z l Z E N v b H V t b n M x L n t E a W d p L U t l e V 9 Q T i w 5 f S Z x d W 9 0 O y w m c X V v d D t T Z W N 0 a W 9 u M S 8 0 O T A g U H J v a m V j d C B Q Q 0 I t Q k 9 N L 0 F 1 d G 9 S Z W 1 v d m V k Q 2 9 s d W 1 u c z E u e 1 B y a W N l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N D k w I F B y b 2 p l Y 3 Q g U E N C L U J P T S 9 B d X R v U m V t b 3 Z l Z E N v b H V t b n M x L n t S Z W Z l c m V u Y 2 U s M H 0 m c X V v d D s s J n F 1 b 3 Q 7 U 2 V j d G l v b j E v N D k w I F B y b 2 p l Y 3 Q g U E N C L U J P T S 9 B d X R v U m V t b 3 Z l Z E N v b H V t b n M x L n t E Z X N j c m l w d G l v b i w x f S Z x d W 9 0 O y w m c X V v d D t T Z W N 0 a W 9 u M S 8 0 O T A g U H J v a m V j d C B Q Q 0 I t Q k 9 N L 0 F 1 d G 9 S Z W 1 v d m V k Q 2 9 s d W 1 u c z E u e 1 Z h b H V l L D J 9 J n F 1 b 3 Q 7 L C Z x d W 9 0 O 1 N l Y 3 R p b 2 4 x L z Q 5 M C B Q c m 9 q Z W N 0 I F B D Q i 1 C T 0 0 v Q X V 0 b 1 J l b W 9 2 Z W R D b 2 x 1 b W 5 z M S 5 7 U X R 5 L D N 9 J n F 1 b 3 Q 7 L C Z x d W 9 0 O 1 N l Y 3 R p b 2 4 x L z Q 5 M C B Q c m 9 q Z W N 0 I F B D Q i 1 C T 0 0 v Q X V 0 b 1 J l b W 9 2 Z W R D b 2 x 1 b W 5 z M S 5 7 T W F u d W Z h Y 3 R 1 c m V y L D R 9 J n F 1 b 3 Q 7 L C Z x d W 9 0 O 1 N l Y 3 R p b 2 4 x L z Q 5 M C B Q c m 9 q Z W N 0 I F B D Q i 1 C T 0 0 v Q X V 0 b 1 J l b W 9 2 Z W R D b 2 x 1 b W 5 z M S 5 7 T V B O L D V 9 J n F 1 b 3 Q 7 L C Z x d W 9 0 O 1 N l Y 3 R p b 2 4 x L z Q 5 M C B Q c m 9 q Z W N 0 I F B D Q i 1 C T 0 0 v Q X V 0 b 1 J l b W 9 2 Z W R D b 2 x 1 b W 5 z M S 5 7 U G F j a 2 F n Z S w 2 f S Z x d W 9 0 O y w m c X V v d D t T Z W N 0 a W 9 u M S 8 0 O T A g U H J v a m V j d C B Q Q 0 I t Q k 9 N L 0 F 1 d G 9 S Z W 1 v d m V k Q 2 9 s d W 1 u c z E u e 1 R 5 c G U s N 3 0 m c X V v d D s s J n F 1 b 3 Q 7 U 2 V j d G l v b j E v N D k w I F B y b 2 p l Y 3 Q g U E N C L U J P T S 9 B d X R v U m V t b 3 Z l Z E N v b H V t b n M x L n t T d X B w b G l l c i w 4 f S Z x d W 9 0 O y w m c X V v d D t T Z W N 0 a W 9 u M S 8 0 O T A g U H J v a m V j d C B Q Q 0 I t Q k 9 N L 0 F 1 d G 9 S Z W 1 v d m V k Q 2 9 s d W 1 u c z E u e 0 R p Z 2 k t S 2 V 5 X 1 B O L D l 9 J n F 1 b 3 Q 7 L C Z x d W 9 0 O 1 N l Y 3 R p b 2 4 x L z Q 5 M C B Q c m 9 q Z W N 0 I F B D Q i 1 C T 0 0 v Q X V 0 b 1 J l b W 9 2 Z W R D b 2 x 1 b W 5 z M S 5 7 U H J p Y 2 U s M T B 9 J n F 1 b 3 Q 7 X S w m c X V v d D t S Z W x h d G l v b n N o a X B J b m Z v J n F 1 b 3 Q 7 O l t d f S I g L z 4 8 R W 5 0 c n k g V H l w Z T 0 i U X V l c n l J R C I g V m F s d W U 9 I n M 1 Z j V h Y 2 M w O S 1 h Y j V m L T R m N T I t O W Q 2 N y 0 1 M W Z k M j M 5 N j E 4 N j Q i I C 8 + P C 9 T d G F i b G V F b n R y a W V z P j w v S X R l b T 4 8 S X R l b T 4 8 S X R l b U x v Y 2 F 0 a W 9 u P j x J d G V t V H l w Z T 5 G b 3 J t d W x h P C 9 J d G V t V H l w Z T 4 8 S X R l b V B h d G g + U 2 V j d G l v b j E v N D k w J T I w U H J v a m V j d C U y M F B D Q i 1 C T 0 0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D k w J T I w U H J v a m V j d C U y M F B D Q i 1 C T 0 0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Q 5 M C U y M F B y b 2 p l Y 3 Q l M j B Q Q 0 I t Q k 9 N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0 O T A l M j B Q c m 9 q Z W N 0 J T I w U E N C L U J P T S 9 D b 2 x v b m 5 l c y U y M H B l c m 1 1 d C V D M y V B O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D k w J T I w U H J v a m V j d C U y M F B D Q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I t M D d U M T k 6 N T c 6 M j k u M j g z O T I 3 O V o i I C 8 + P E V u d H J 5 I F R 5 c G U 9 I k Z p b G x D b 2 x 1 b W 5 U e X B l c y I g V m F s d W U 9 I n N C Z 1 l H Q X d Z R 0 J n W U d C Z 1 k 9 I i A v P j x F b n R y e S B U e X B l P S J G a W x s Q 2 9 s d W 1 u T m F t Z X M i I F Z h b H V l P S J z W y Z x d W 9 0 O 1 J l Z m V y Z W 5 j Z S Z x d W 9 0 O y w m c X V v d D t E Z X N j c m l w d G l v b i Z x d W 9 0 O y w m c X V v d D t W Y W x 1 Z S Z x d W 9 0 O y w m c X V v d D t R d H k m c X V v d D s s J n F 1 b 3 Q 7 T W F u d W Z h Y 3 R 1 c m V y J n F 1 b 3 Q 7 L C Z x d W 9 0 O 0 1 Q T i Z x d W 9 0 O y w m c X V v d D t Q Y W N r Y W d l J n F 1 b 3 Q 7 L C Z x d W 9 0 O 1 R 5 c G U m c X V v d D s s J n F 1 b 3 Q 7 U 3 V w c G x p Z X I m c X V v d D s s J n F 1 b 3 Q 7 R G l n a S 1 L Z X l f U E 4 m c X V v d D s s J n F 1 b 3 Q 7 U H J p Y 2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N D k w I F B y b 2 p l Y 3 Q g U E N C L 0 F 1 d G 9 S Z W 1 v d m V k Q 2 9 s d W 1 u c z E u e 1 J l Z m V y Z W 5 j Z S w w f S Z x d W 9 0 O y w m c X V v d D t T Z W N 0 a W 9 u M S 8 0 O T A g U H J v a m V j d C B Q Q 0 I v Q X V 0 b 1 J l b W 9 2 Z W R D b 2 x 1 b W 5 z M S 5 7 R G V z Y 3 J p c H R p b 2 4 s M X 0 m c X V v d D s s J n F 1 b 3 Q 7 U 2 V j d G l v b j E v N D k w I F B y b 2 p l Y 3 Q g U E N C L 0 F 1 d G 9 S Z W 1 v d m V k Q 2 9 s d W 1 u c z E u e 1 Z h b H V l L D J 9 J n F 1 b 3 Q 7 L C Z x d W 9 0 O 1 N l Y 3 R p b 2 4 x L z Q 5 M C B Q c m 9 q Z W N 0 I F B D Q i 9 B d X R v U m V t b 3 Z l Z E N v b H V t b n M x L n t R d H k s M 3 0 m c X V v d D s s J n F 1 b 3 Q 7 U 2 V j d G l v b j E v N D k w I F B y b 2 p l Y 3 Q g U E N C L 0 F 1 d G 9 S Z W 1 v d m V k Q 2 9 s d W 1 u c z E u e 0 1 h b n V m Y W N 0 d X J l c i w 0 f S Z x d W 9 0 O y w m c X V v d D t T Z W N 0 a W 9 u M S 8 0 O T A g U H J v a m V j d C B Q Q 0 I v Q X V 0 b 1 J l b W 9 2 Z W R D b 2 x 1 b W 5 z M S 5 7 T V B O L D V 9 J n F 1 b 3 Q 7 L C Z x d W 9 0 O 1 N l Y 3 R p b 2 4 x L z Q 5 M C B Q c m 9 q Z W N 0 I F B D Q i 9 B d X R v U m V t b 3 Z l Z E N v b H V t b n M x L n t Q Y W N r Y W d l L D Z 9 J n F 1 b 3 Q 7 L C Z x d W 9 0 O 1 N l Y 3 R p b 2 4 x L z Q 5 M C B Q c m 9 q Z W N 0 I F B D Q i 9 B d X R v U m V t b 3 Z l Z E N v b H V t b n M x L n t U e X B l L D d 9 J n F 1 b 3 Q 7 L C Z x d W 9 0 O 1 N l Y 3 R p b 2 4 x L z Q 5 M C B Q c m 9 q Z W N 0 I F B D Q i 9 B d X R v U m V t b 3 Z l Z E N v b H V t b n M x L n t T d X B w b G l l c i w 4 f S Z x d W 9 0 O y w m c X V v d D t T Z W N 0 a W 9 u M S 8 0 O T A g U H J v a m V j d C B Q Q 0 I v Q X V 0 b 1 J l b W 9 2 Z W R D b 2 x 1 b W 5 z M S 5 7 R G l n a S 1 L Z X l f U E 4 s O X 0 m c X V v d D s s J n F 1 b 3 Q 7 U 2 V j d G l v b j E v N D k w I F B y b 2 p l Y 3 Q g U E N C L 0 F 1 d G 9 S Z W 1 v d m V k Q 2 9 s d W 1 u c z E u e 1 B y a W N l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N D k w I F B y b 2 p l Y 3 Q g U E N C L 0 F 1 d G 9 S Z W 1 v d m V k Q 2 9 s d W 1 u c z E u e 1 J l Z m V y Z W 5 j Z S w w f S Z x d W 9 0 O y w m c X V v d D t T Z W N 0 a W 9 u M S 8 0 O T A g U H J v a m V j d C B Q Q 0 I v Q X V 0 b 1 J l b W 9 2 Z W R D b 2 x 1 b W 5 z M S 5 7 R G V z Y 3 J p c H R p b 2 4 s M X 0 m c X V v d D s s J n F 1 b 3 Q 7 U 2 V j d G l v b j E v N D k w I F B y b 2 p l Y 3 Q g U E N C L 0 F 1 d G 9 S Z W 1 v d m V k Q 2 9 s d W 1 u c z E u e 1 Z h b H V l L D J 9 J n F 1 b 3 Q 7 L C Z x d W 9 0 O 1 N l Y 3 R p b 2 4 x L z Q 5 M C B Q c m 9 q Z W N 0 I F B D Q i 9 B d X R v U m V t b 3 Z l Z E N v b H V t b n M x L n t R d H k s M 3 0 m c X V v d D s s J n F 1 b 3 Q 7 U 2 V j d G l v b j E v N D k w I F B y b 2 p l Y 3 Q g U E N C L 0 F 1 d G 9 S Z W 1 v d m V k Q 2 9 s d W 1 u c z E u e 0 1 h b n V m Y W N 0 d X J l c i w 0 f S Z x d W 9 0 O y w m c X V v d D t T Z W N 0 a W 9 u M S 8 0 O T A g U H J v a m V j d C B Q Q 0 I v Q X V 0 b 1 J l b W 9 2 Z W R D b 2 x 1 b W 5 z M S 5 7 T V B O L D V 9 J n F 1 b 3 Q 7 L C Z x d W 9 0 O 1 N l Y 3 R p b 2 4 x L z Q 5 M C B Q c m 9 q Z W N 0 I F B D Q i 9 B d X R v U m V t b 3 Z l Z E N v b H V t b n M x L n t Q Y W N r Y W d l L D Z 9 J n F 1 b 3 Q 7 L C Z x d W 9 0 O 1 N l Y 3 R p b 2 4 x L z Q 5 M C B Q c m 9 q Z W N 0 I F B D Q i 9 B d X R v U m V t b 3 Z l Z E N v b H V t b n M x L n t U e X B l L D d 9 J n F 1 b 3 Q 7 L C Z x d W 9 0 O 1 N l Y 3 R p b 2 4 x L z Q 5 M C B Q c m 9 q Z W N 0 I F B D Q i 9 B d X R v U m V t b 3 Z l Z E N v b H V t b n M x L n t T d X B w b G l l c i w 4 f S Z x d W 9 0 O y w m c X V v d D t T Z W N 0 a W 9 u M S 8 0 O T A g U H J v a m V j d C B Q Q 0 I v Q X V 0 b 1 J l b W 9 2 Z W R D b 2 x 1 b W 5 z M S 5 7 R G l n a S 1 L Z X l f U E 4 s O X 0 m c X V v d D s s J n F 1 b 3 Q 7 U 2 V j d G l v b j E v N D k w I F B y b 2 p l Y 3 Q g U E N C L 0 F 1 d G 9 S Z W 1 v d m V k Q 2 9 s d W 1 u c z E u e 1 B y a W N l L D E w f S Z x d W 9 0 O 1 0 s J n F 1 b 3 Q 7 U m V s Y X R p b 2 5 z a G l w S W 5 m b y Z x d W 9 0 O z p b X X 0 i I C 8 + P E V u d H J 5 I F R 5 c G U 9 I l F 1 Z X J 5 S U Q i I F Z h b H V l P S J z Y z l h Y z l h Y z I t Z G Y x Z C 0 0 O G Q 3 L W E 4 N W Q t N z N l Z D d k M D g 4 Z j I y I i A v P j w v U 3 R h Y m x l R W 5 0 c m l l c z 4 8 L 0 l 0 Z W 0 + P E l 0 Z W 0 + P E l 0 Z W 1 M b 2 N h d G l v b j 4 8 S X R l b V R 5 c G U + R m 9 y b X V s Y T w v S X R l b V R 5 c G U + P E l 0 Z W 1 Q Y X R o P l N l Y 3 R p b 2 4 x L z Q 5 M C U y M F B y b 2 p l Y 3 Q l M j B Q Q 0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D k w J T I w U H J v a m V j d C U y M F B D Q i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D k w J T I w U H J v a m V j d C U y M F B D Q i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D k w J T I w U H J v a m V j d C U y M F B D Q i 9 D b 2 x v b m 5 l c y U y M H B l c m 1 1 d C V D M y V B O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D k w J T I w U H J v a m V j d C U y M F B D Q i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h l Y 2 M z M j Q 3 L T I 4 Y z c t N D B j M C 1 i N D A 1 L W J i M j Z l N j Q 3 N m R m Z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X z Q 5 M F 9 Q c m 9 q Z W N 0 X 1 B D Q l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S 0 y M l Q w M z o z O D o 1 M i 4 y N z I 1 N j k 5 W i I g L z 4 8 R W 5 0 c n k g V H l w Z T 0 i R m l s b E N v b H V t b l R 5 c G V z I i B W Y W x 1 Z T 0 i c 0 J n W U d B d 1 l H Q m d Z R 0 J n W U c i I C 8 + P E V u d H J 5 I F R 5 c G U 9 I k Z p b G x D b 2 x 1 b W 5 O Y W 1 l c y I g V m F s d W U 9 I n N b J n F 1 b 3 Q 7 U m V m Z X J l b m N l J n F 1 b 3 Q 7 L C Z x d W 9 0 O 0 R l c 2 N y a X B 0 a W 9 u J n F 1 b 3 Q 7 L C Z x d W 9 0 O 1 Z h b H V l J n F 1 b 3 Q 7 L C Z x d W 9 0 O 1 F 0 e S Z x d W 9 0 O y w m c X V v d D t N Y W 5 1 Z m F j d H V y Z X I u M S Z x d W 9 0 O y w m c X V v d D t N U E 4 m c X V v d D s s J n F 1 b 3 Q 7 U G F j a 2 F n Z S Z x d W 9 0 O y w m c X V v d D t U e X B l J n F 1 b 3 Q 7 L C Z x d W 9 0 O 1 N 1 c H B s a W V y J n F 1 b 3 Q 7 L C Z x d W 9 0 O 0 R p Z 2 k t S 2 V 5 X 1 B O J n F 1 b 3 Q 7 L C Z x d W 9 0 O 1 B y a W N l J n F 1 b 3 Q 7 L C Z x d W 9 0 O 0 Z v b 3 R w c m l u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0 O T A g U H J v a m V j d C B Q Q 0 I g K D I p L 0 F 1 d G 9 S Z W 1 v d m V k Q 2 9 s d W 1 u c z E u e 1 J l Z m V y Z W 5 j Z S w w f S Z x d W 9 0 O y w m c X V v d D t T Z W N 0 a W 9 u M S 8 0 O T A g U H J v a m V j d C B Q Q 0 I g K D I p L 0 F 1 d G 9 S Z W 1 v d m V k Q 2 9 s d W 1 u c z E u e 0 R l c 2 N y a X B 0 a W 9 u L D F 9 J n F 1 b 3 Q 7 L C Z x d W 9 0 O 1 N l Y 3 R p b 2 4 x L z Q 5 M C B Q c m 9 q Z W N 0 I F B D Q i A o M i k v Q X V 0 b 1 J l b W 9 2 Z W R D b 2 x 1 b W 5 z M S 5 7 V m F s d W U s M n 0 m c X V v d D s s J n F 1 b 3 Q 7 U 2 V j d G l v b j E v N D k w I F B y b 2 p l Y 3 Q g U E N C I C g y K S 9 B d X R v U m V t b 3 Z l Z E N v b H V t b n M x L n t R d H k s M 3 0 m c X V v d D s s J n F 1 b 3 Q 7 U 2 V j d G l v b j E v N D k w I F B y b 2 p l Y 3 Q g U E N C I C g y K S 9 B d X R v U m V t b 3 Z l Z E N v b H V t b n M x L n t N Y W 5 1 Z m F j d H V y Z X I u M S w 0 f S Z x d W 9 0 O y w m c X V v d D t T Z W N 0 a W 9 u M S 8 0 O T A g U H J v a m V j d C B Q Q 0 I g K D I p L 0 F 1 d G 9 S Z W 1 v d m V k Q 2 9 s d W 1 u c z E u e 0 1 Q T i w 1 f S Z x d W 9 0 O y w m c X V v d D t T Z W N 0 a W 9 u M S 8 0 O T A g U H J v a m V j d C B Q Q 0 I g K D I p L 0 F 1 d G 9 S Z W 1 v d m V k Q 2 9 s d W 1 u c z E u e 1 B h Y 2 t h Z 2 U s N n 0 m c X V v d D s s J n F 1 b 3 Q 7 U 2 V j d G l v b j E v N D k w I F B y b 2 p l Y 3 Q g U E N C I C g y K S 9 B d X R v U m V t b 3 Z l Z E N v b H V t b n M x L n t U e X B l L D d 9 J n F 1 b 3 Q 7 L C Z x d W 9 0 O 1 N l Y 3 R p b 2 4 x L z Q 5 M C B Q c m 9 q Z W N 0 I F B D Q i A o M i k v Q X V 0 b 1 J l b W 9 2 Z W R D b 2 x 1 b W 5 z M S 5 7 U 3 V w c G x p Z X I s O H 0 m c X V v d D s s J n F 1 b 3 Q 7 U 2 V j d G l v b j E v N D k w I F B y b 2 p l Y 3 Q g U E N C I C g y K S 9 B d X R v U m V t b 3 Z l Z E N v b H V t b n M x L n t E a W d p L U t l e V 9 Q T i w 5 f S Z x d W 9 0 O y w m c X V v d D t T Z W N 0 a W 9 u M S 8 0 O T A g U H J v a m V j d C B Q Q 0 I g K D I p L 0 F 1 d G 9 S Z W 1 v d m V k Q 2 9 s d W 1 u c z E u e 1 B y a W N l L D E w f S Z x d W 9 0 O y w m c X V v d D t T Z W N 0 a W 9 u M S 8 0 O T A g U H J v a m V j d C B Q Q 0 I g K D I p L 0 F 1 d G 9 S Z W 1 v d m V k Q 2 9 s d W 1 u c z E u e 0 Z v b 3 R w c m l u d C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z Q 5 M C B Q c m 9 q Z W N 0 I F B D Q i A o M i k v Q X V 0 b 1 J l b W 9 2 Z W R D b 2 x 1 b W 5 z M S 5 7 U m V m Z X J l b m N l L D B 9 J n F 1 b 3 Q 7 L C Z x d W 9 0 O 1 N l Y 3 R p b 2 4 x L z Q 5 M C B Q c m 9 q Z W N 0 I F B D Q i A o M i k v Q X V 0 b 1 J l b W 9 2 Z W R D b 2 x 1 b W 5 z M S 5 7 R G V z Y 3 J p c H R p b 2 4 s M X 0 m c X V v d D s s J n F 1 b 3 Q 7 U 2 V j d G l v b j E v N D k w I F B y b 2 p l Y 3 Q g U E N C I C g y K S 9 B d X R v U m V t b 3 Z l Z E N v b H V t b n M x L n t W Y W x 1 Z S w y f S Z x d W 9 0 O y w m c X V v d D t T Z W N 0 a W 9 u M S 8 0 O T A g U H J v a m V j d C B Q Q 0 I g K D I p L 0 F 1 d G 9 S Z W 1 v d m V k Q 2 9 s d W 1 u c z E u e 1 F 0 e S w z f S Z x d W 9 0 O y w m c X V v d D t T Z W N 0 a W 9 u M S 8 0 O T A g U H J v a m V j d C B Q Q 0 I g K D I p L 0 F 1 d G 9 S Z W 1 v d m V k Q 2 9 s d W 1 u c z E u e 0 1 h b n V m Y W N 0 d X J l c i 4 x L D R 9 J n F 1 b 3 Q 7 L C Z x d W 9 0 O 1 N l Y 3 R p b 2 4 x L z Q 5 M C B Q c m 9 q Z W N 0 I F B D Q i A o M i k v Q X V 0 b 1 J l b W 9 2 Z W R D b 2 x 1 b W 5 z M S 5 7 T V B O L D V 9 J n F 1 b 3 Q 7 L C Z x d W 9 0 O 1 N l Y 3 R p b 2 4 x L z Q 5 M C B Q c m 9 q Z W N 0 I F B D Q i A o M i k v Q X V 0 b 1 J l b W 9 2 Z W R D b 2 x 1 b W 5 z M S 5 7 U G F j a 2 F n Z S w 2 f S Z x d W 9 0 O y w m c X V v d D t T Z W N 0 a W 9 u M S 8 0 O T A g U H J v a m V j d C B Q Q 0 I g K D I p L 0 F 1 d G 9 S Z W 1 v d m V k Q 2 9 s d W 1 u c z E u e 1 R 5 c G U s N 3 0 m c X V v d D s s J n F 1 b 3 Q 7 U 2 V j d G l v b j E v N D k w I F B y b 2 p l Y 3 Q g U E N C I C g y K S 9 B d X R v U m V t b 3 Z l Z E N v b H V t b n M x L n t T d X B w b G l l c i w 4 f S Z x d W 9 0 O y w m c X V v d D t T Z W N 0 a W 9 u M S 8 0 O T A g U H J v a m V j d C B Q Q 0 I g K D I p L 0 F 1 d G 9 S Z W 1 v d m V k Q 2 9 s d W 1 u c z E u e 0 R p Z 2 k t S 2 V 5 X 1 B O L D l 9 J n F 1 b 3 Q 7 L C Z x d W 9 0 O 1 N l Y 3 R p b 2 4 x L z Q 5 M C B Q c m 9 q Z W N 0 I F B D Q i A o M i k v Q X V 0 b 1 J l b W 9 2 Z W R D b 2 x 1 b W 5 z M S 5 7 U H J p Y 2 U s M T B 9 J n F 1 b 3 Q 7 L C Z x d W 9 0 O 1 N l Y 3 R p b 2 4 x L z Q 5 M C B Q c m 9 q Z W N 0 I F B D Q i A o M i k v Q X V 0 b 1 J l b W 9 2 Z W R D b 2 x 1 b W 5 z M S 5 7 R m 9 v d H B y a W 5 0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N D k w J T I w U H J v a m V j d C U y M F B D Q i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0 O T A l M j B Q c m 9 q Z W N 0 J T I w U E N C J T I w K D I p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0 O T A l M j B Q c m 9 q Z W N 0 J T I w U E N C J T I w K D I p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0 O T A l M j B Q c m 9 q Z W N 0 J T I w U E N C J T I w K D I p L 0 N v b G 9 u b m V z J T I w c m V u b 2 1 t J U M z J U E 5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0 O T A l M j B Q c m 9 q Z W N 0 J T I w U E N C J T I w K D I p L 0 N v b G 9 u b m V z J T I w c 3 V w c H J p b S V D M y V B O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D k w J T I w U H J v a m V j d C U y M F B D Q i U y M C g y K S 9 D b 2 x v b m 5 l c y U y M H B l c m 1 1 d C V D M y V B O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D k w J T I w U H J v a m V j d C U y M F B D Q i U y M C g y K S 9 D b 2 x v b m 5 l c y U y M H N 1 c H B y a W 0 l Q z M l Q T l l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0 O T A l M j B Q c m 9 q Z W N 0 J T I w U E N C J T I w K D I p L 0 N v b G 9 u b m V z J T I w c G V y b X V 0 J U M z J U E 5 Z X M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1 u 7 O N u B n 5 G h n 1 o q h R P O X c A A A A A A g A A A A A A E G Y A A A A B A A A g A A A A G G i 5 R c 7 V B 8 w 3 2 a 7 b s B 3 r G 5 b D L m S B T o m / J M I t p i 1 7 n X o A A A A A D o A A A A A C A A A g A A A A 7 F Y 0 0 5 D D p Q K g 7 U U Y r M O z 5 s p b P k V J 2 O l x y T B f T J 9 / K a x Q A A A A w I L M O X 1 z J R k i q r k u F 6 F s p E W 7 6 N 3 T / f 4 V A f / P L j f M B c E o v 3 z l z 8 R r i 0 G / A L n J P 6 d h s j S F A B L 2 i S 6 X k k L D F G y J R y D X f H W F I t O T + i V J e b u X I D V A A A A A d e J R C u A U N j K o V a o O O i y x 2 p R q M L 8 v J g p q i D g Q 9 d X 4 s p 1 H n / Y 1 u I D n H c i X G P B / E h r g + C l / b u L f R k P J 8 w B p N a a U 6 w = = < / D a t a M a s h u p > 
</file>

<file path=customXml/itemProps1.xml><?xml version="1.0" encoding="utf-8"?>
<ds:datastoreItem xmlns:ds="http://schemas.openxmlformats.org/officeDocument/2006/customXml" ds:itemID="{E9DA6FD5-2F2A-45E2-8517-0E0FE93D5B5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490 Project PCB-BOM</vt:lpstr>
      <vt:lpstr>KiCAD 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Berdley Bélancourt</dc:creator>
  <cp:lastModifiedBy>Berdley Bélancourt</cp:lastModifiedBy>
  <dcterms:created xsi:type="dcterms:W3CDTF">2023-11-25T20:49:04Z</dcterms:created>
  <dcterms:modified xsi:type="dcterms:W3CDTF">2024-01-22T03:52:28Z</dcterms:modified>
</cp:coreProperties>
</file>