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5752d3f5f435ca/Academia/ENGR 490 - Capstone/Project/KiCAD/490 Project/490 Project PCB/"/>
    </mc:Choice>
  </mc:AlternateContent>
  <xr:revisionPtr revIDLastSave="0" documentId="14_{5AD30159-1AD0-4435-94CD-B48CFC09506C}" xr6:coauthVersionLast="47" xr6:coauthVersionMax="47" xr10:uidLastSave="{00000000-0000-0000-0000-000000000000}"/>
  <bookViews>
    <workbookView xWindow="9600" yWindow="0" windowWidth="28800" windowHeight="13590" activeTab="1" xr2:uid="{D8D693C8-691F-43BA-9DE4-CA166540390F}"/>
  </bookViews>
  <sheets>
    <sheet name="490 Project PCB-BOM" sheetId="2" r:id="rId1"/>
    <sheet name="KiCAD RAW Import" sheetId="6" r:id="rId2"/>
    <sheet name="Column Model" sheetId="5" r:id="rId3"/>
  </sheets>
  <definedNames>
    <definedName name="DonnéesExternes_1" localSheetId="0" hidden="1">'490 Project PCB-BOM'!$B$1:$L$63</definedName>
    <definedName name="DonnéesExternes_1" localSheetId="1" hidden="1">'KiCAD RAW Import'!$A$1:$K$49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2" l="1"/>
  <c r="M41" i="2"/>
  <c r="M42" i="2"/>
  <c r="M43" i="2"/>
  <c r="M46" i="2"/>
  <c r="M47" i="2"/>
  <c r="M48" i="2"/>
  <c r="M49" i="2"/>
  <c r="M50" i="2"/>
  <c r="M51" i="2"/>
  <c r="M4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2" i="2"/>
  <c r="M5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C39E1F-CA2E-49FD-8CD8-CBCE23BD63F4}" keepAlive="1" name="Requête - 490 Project PCB" description="Connexion à la requête « 490 Project PCB » dans le classeur." type="5" refreshedVersion="0" background="1" saveData="1">
    <dbPr connection="Provider=Microsoft.Mashup.OleDb.1;Data Source=$Workbook$;Location=&quot;490 Project PCB&quot;;Extended Properties=&quot;&quot;" command="SELECT * FROM [490 Project PCB]"/>
  </connection>
  <connection id="2" xr16:uid="{14062898-E895-4DA9-8DBE-80BEF49795BC}" keepAlive="1" name="Requête - 490 Project PCB (2)" description="Connexion à la requête « 490 Project PCB (2) » dans le classeur." type="5" refreshedVersion="8" background="1" saveData="1">
    <dbPr connection="Provider=Microsoft.Mashup.OleDb.1;Data Source=$Workbook$;Location=&quot;490 Project PCB (2)&quot;;Extended Properties=&quot;&quot;" command="SELECT * FROM [490 Project PCB (2)]"/>
  </connection>
  <connection id="3" xr16:uid="{DF293AD8-A55B-4378-B3BE-5CEE08A24CDF}" keepAlive="1" name="Requête - 490 Project PCB (3)" description="Connexion à la requête « 490 Project PCB (3) » dans le classeur." type="5" refreshedVersion="8" background="1" saveData="1">
    <dbPr connection="Provider=Microsoft.Mashup.OleDb.1;Data Source=$Workbook$;Location=&quot;490 Project PCB (3)&quot;;Extended Properties=&quot;&quot;" command="SELECT * FROM [490 Project PCB (3)]"/>
  </connection>
  <connection id="4" xr16:uid="{6A2F4210-BED4-4189-8C60-56525E558494}" keepAlive="1" name="Requête - 490 Project PCB-BOM" description="Connexion à la requête « 490 Project PCB-BOM » dans le classeur." type="5" refreshedVersion="8" background="1" saveData="1">
    <dbPr connection="Provider=Microsoft.Mashup.OleDb.1;Data Source=$Workbook$;Location=&quot;490 Project PCB-BOM&quot;;Extended Properties=&quot;&quot;" command="SELECT * FROM [490 Project PCB-BOM]"/>
  </connection>
</connections>
</file>

<file path=xl/sharedStrings.xml><?xml version="1.0" encoding="utf-8"?>
<sst xmlns="http://schemas.openxmlformats.org/spreadsheetml/2006/main" count="985" uniqueCount="314">
  <si>
    <t>Reference</t>
  </si>
  <si>
    <t>Description</t>
  </si>
  <si>
    <t>Value</t>
  </si>
  <si>
    <t>Qty</t>
  </si>
  <si>
    <t>Manufacturer</t>
  </si>
  <si>
    <t>MPN</t>
  </si>
  <si>
    <t>Package</t>
  </si>
  <si>
    <t>Type</t>
  </si>
  <si>
    <t>Supplier</t>
  </si>
  <si>
    <t>Price</t>
  </si>
  <si>
    <t/>
  </si>
  <si>
    <t>Radial</t>
  </si>
  <si>
    <t>Tru-Hole</t>
  </si>
  <si>
    <t>Digikey</t>
  </si>
  <si>
    <t>THT Radial Capacitor</t>
  </si>
  <si>
    <t>100u</t>
  </si>
  <si>
    <t>Panasonic Electronic Components</t>
  </si>
  <si>
    <t>EEU-FC1J101</t>
  </si>
  <si>
    <t>P10343-ND</t>
  </si>
  <si>
    <t>22u</t>
  </si>
  <si>
    <t>SMD</t>
  </si>
  <si>
    <t>THT Axial Resistor</t>
  </si>
  <si>
    <t>10k</t>
  </si>
  <si>
    <t>YAGEO</t>
  </si>
  <si>
    <t>CFR-25JR-10K</t>
  </si>
  <si>
    <t>Axial</t>
  </si>
  <si>
    <t>13-CFR-25JR-52-10KTR-ND</t>
  </si>
  <si>
    <t>1k8</t>
  </si>
  <si>
    <t>CFR-25JR-1K8</t>
  </si>
  <si>
    <t>13-CFR-25JR-52-1K8TR-ND</t>
  </si>
  <si>
    <t>510</t>
  </si>
  <si>
    <t>CFR-25JR-510R</t>
  </si>
  <si>
    <t>13-CFR-25JR-52-510RTR-ND</t>
  </si>
  <si>
    <t>51k</t>
  </si>
  <si>
    <t>CFR-25JR-51K</t>
  </si>
  <si>
    <t>13-CFR-25JR-52-51KTR-ND</t>
  </si>
  <si>
    <t>5k1</t>
  </si>
  <si>
    <t>CFR-25JR-5K1</t>
  </si>
  <si>
    <t>13-CFR-25JR-52-5K1TR-ND</t>
  </si>
  <si>
    <t>4k7</t>
  </si>
  <si>
    <t>CFR-25JR-4K7</t>
  </si>
  <si>
    <t>13-CFR-25JR-52-4K7TR-ND</t>
  </si>
  <si>
    <t>56R</t>
  </si>
  <si>
    <t>CFR-25JR-56R</t>
  </si>
  <si>
    <t>13-CFR-25JR-52-56RTR-ND</t>
  </si>
  <si>
    <t>R17</t>
  </si>
  <si>
    <t>91R</t>
  </si>
  <si>
    <t>CFR-25JR-91R</t>
  </si>
  <si>
    <t>13-CFR-25JR-52-91RTR-ND</t>
  </si>
  <si>
    <t>U7</t>
  </si>
  <si>
    <t>DC DC CONVERTER 5V 5W</t>
  </si>
  <si>
    <t>V7805-2000</t>
  </si>
  <si>
    <t>CUI Inc.</t>
  </si>
  <si>
    <t>3-SIP Module</t>
  </si>
  <si>
    <t>102-2175-ND</t>
  </si>
  <si>
    <t>U5</t>
  </si>
  <si>
    <t>VX7803-1000</t>
  </si>
  <si>
    <t>102-4252-ND</t>
  </si>
  <si>
    <t>U1</t>
  </si>
  <si>
    <t>Micro-Controller Unit</t>
  </si>
  <si>
    <t>ESP32-S3-WROOM-1</t>
  </si>
  <si>
    <t>Espressif</t>
  </si>
  <si>
    <t>ESP32-S3-WROOM-1-N8R2</t>
  </si>
  <si>
    <t>41-SMD Module</t>
  </si>
  <si>
    <t>1965-ESP32-S3-WROOM-1-N4TR-ND</t>
  </si>
  <si>
    <t>DIODE SCHOTTKY 40V 1A SOD123</t>
  </si>
  <si>
    <t>1N5819HW-7-F</t>
  </si>
  <si>
    <t>Diodes Incorporated</t>
  </si>
  <si>
    <t>SOD-123</t>
  </si>
  <si>
    <t>1N5819HW-FDICT-ND</t>
  </si>
  <si>
    <t>Level Logic Shifter w/ ESD Protection</t>
  </si>
  <si>
    <t>TXB0102DCT</t>
  </si>
  <si>
    <t>Texas Instrument</t>
  </si>
  <si>
    <t>TXB0102DCUT</t>
  </si>
  <si>
    <t>8-VSSOP</t>
  </si>
  <si>
    <t>296-32601-2-ND</t>
  </si>
  <si>
    <t>L1, L2</t>
  </si>
  <si>
    <t>THT Radial Inductor</t>
  </si>
  <si>
    <t>10u</t>
  </si>
  <si>
    <t>Sumida America Components Inc.</t>
  </si>
  <si>
    <t>RCR875DNP-100L</t>
  </si>
  <si>
    <t>308-2110-ND</t>
  </si>
  <si>
    <t>SWITCH ROCKER DPDT 0.4VA 28V</t>
  </si>
  <si>
    <t>NKK_GW22LCP</t>
  </si>
  <si>
    <t>NKK Switches</t>
  </si>
  <si>
    <t>GW22LCP</t>
  </si>
  <si>
    <t>360-2804-ND</t>
  </si>
  <si>
    <t>SWITCH PUSH SPST-NO 0.1A 32V</t>
  </si>
  <si>
    <t>D6R90 F1 LFS</t>
  </si>
  <si>
    <t>C&amp;K</t>
  </si>
  <si>
    <t>401-1978-ND</t>
  </si>
  <si>
    <t>D4</t>
  </si>
  <si>
    <t>4 Channel TVS Module: TVS DIODE 12VWM SOT23-5L</t>
  </si>
  <si>
    <t>ESDA14V2SC5</t>
  </si>
  <si>
    <t>STMicroelectronics</t>
  </si>
  <si>
    <t>SOT-23-5</t>
  </si>
  <si>
    <t>497-7744-2-ND</t>
  </si>
  <si>
    <t>U6</t>
  </si>
  <si>
    <t>D9</t>
  </si>
  <si>
    <t>LED Blue: LED BLUE CLEAR T-1 3/4 T/H</t>
  </si>
  <si>
    <t>WP7113VBC/D</t>
  </si>
  <si>
    <t>Kingbright</t>
  </si>
  <si>
    <t>754-1807-ND</t>
  </si>
  <si>
    <t>D8</t>
  </si>
  <si>
    <t>LED Green: LED GREEN DIFFUSED T-1 3/4 T/H</t>
  </si>
  <si>
    <t>WP7113PGD</t>
  </si>
  <si>
    <t>754-1897-ND</t>
  </si>
  <si>
    <t>USB-C Connector: CONN RCP USB2.0 C 6POS SMD RA</t>
  </si>
  <si>
    <t>Molex_2171750001</t>
  </si>
  <si>
    <t>Molex</t>
  </si>
  <si>
    <t>2171750001</t>
  </si>
  <si>
    <t>900-2171750001TR-ND</t>
  </si>
  <si>
    <t>SSR RELAY SPST-NO 3A 20-240V</t>
  </si>
  <si>
    <t>CPC1966Y</t>
  </si>
  <si>
    <t>IXYS Integrated Circuits Division</t>
  </si>
  <si>
    <t>4-SIP</t>
  </si>
  <si>
    <t>CLA393-ND</t>
  </si>
  <si>
    <t>CONN PWR JACK 2X5.5MM SOLDER</t>
  </si>
  <si>
    <t>PJ-102A</t>
  </si>
  <si>
    <t>CP-102A-ND</t>
  </si>
  <si>
    <t>0.1u</t>
  </si>
  <si>
    <t>5 Channel TVS Module: TVS DIODE 5.5VWM 8.5VC SOT143-4</t>
  </si>
  <si>
    <t>SP0503BAHT</t>
  </si>
  <si>
    <t>Littelfuse Inc.</t>
  </si>
  <si>
    <t>SP0503BAHTG</t>
  </si>
  <si>
    <t>SOT-143-4</t>
  </si>
  <si>
    <t>F2715TR-ND</t>
  </si>
  <si>
    <t>D3</t>
  </si>
  <si>
    <t>4 Channel TVS Module: TVS DIODE 5.5VWM 8.5VC SOT23-5</t>
  </si>
  <si>
    <t>SP0504BAHT</t>
  </si>
  <si>
    <t>SP0504BAHTG</t>
  </si>
  <si>
    <t>F3157TR-ND</t>
  </si>
  <si>
    <t>D10</t>
  </si>
  <si>
    <t>1u</t>
  </si>
  <si>
    <t>1x2 Au Plated 254 Connector Header</t>
  </si>
  <si>
    <t>Molex_0022112022</t>
  </si>
  <si>
    <t>0022112022</t>
  </si>
  <si>
    <t>WM2700-ND</t>
  </si>
  <si>
    <t>1x3 Au Plated 254 Connector Header</t>
  </si>
  <si>
    <t>Molex_0022112032</t>
  </si>
  <si>
    <t>0022112032</t>
  </si>
  <si>
    <t>WM2701-ND</t>
  </si>
  <si>
    <t>J1</t>
  </si>
  <si>
    <t>1x4 Au Plated 254 Connector Header</t>
  </si>
  <si>
    <t>Molex_0022112042</t>
  </si>
  <si>
    <t>0022112042</t>
  </si>
  <si>
    <t>WM2702-ND</t>
  </si>
  <si>
    <t>Item</t>
  </si>
  <si>
    <t>Price Ext.</t>
  </si>
  <si>
    <t>CFR-25JR-560R</t>
  </si>
  <si>
    <t>13-CFR-25JR-52-560RTR-ND</t>
  </si>
  <si>
    <t>WP7113ID5V</t>
  </si>
  <si>
    <t>Total:</t>
  </si>
  <si>
    <t>pH Sensor</t>
  </si>
  <si>
    <t>Gravity™ Analog pH Kit</t>
  </si>
  <si>
    <t>Atlas</t>
  </si>
  <si>
    <t>#KIT-103P</t>
  </si>
  <si>
    <t>TDS sensor</t>
  </si>
  <si>
    <t>DFRobot</t>
  </si>
  <si>
    <t>SEN0244</t>
  </si>
  <si>
    <t>DHT22</t>
  </si>
  <si>
    <t>DS18B20</t>
  </si>
  <si>
    <t>Water Temperature Sensor</t>
  </si>
  <si>
    <t>Adafruit</t>
  </si>
  <si>
    <t>Adafruit OV5640 Camera Breakout - 120 Degree Lens</t>
  </si>
  <si>
    <t>1738-1039-ND</t>
  </si>
  <si>
    <t>SEN0137</t>
  </si>
  <si>
    <t>DHT22 TEMPERATURE AND HUMIDITY SENSOR</t>
  </si>
  <si>
    <t>NEXTION</t>
  </si>
  <si>
    <t>Dosing Pumps</t>
  </si>
  <si>
    <t>ADAFRUIT OV5640 CAMERA BREAKOUT</t>
  </si>
  <si>
    <t>1528-5673-ND</t>
  </si>
  <si>
    <t>Supplier_PN</t>
  </si>
  <si>
    <t>Murata Electronics</t>
  </si>
  <si>
    <t>RDER71H105K2M1H03A</t>
  </si>
  <si>
    <t>490-9146-1-ND</t>
  </si>
  <si>
    <t>0.92000</t>
  </si>
  <si>
    <t>RDEC71H106K3S1H03A</t>
  </si>
  <si>
    <t>490-16957-1-ND</t>
  </si>
  <si>
    <t>1.47000</t>
  </si>
  <si>
    <t>RDER71H104K0M1H03A</t>
  </si>
  <si>
    <t>490-9144-1-ND</t>
  </si>
  <si>
    <t>0.66000</t>
  </si>
  <si>
    <t>0.85000</t>
  </si>
  <si>
    <t>0.62000</t>
  </si>
  <si>
    <t>1.24000</t>
  </si>
  <si>
    <t>1.27000</t>
  </si>
  <si>
    <t>1.14000</t>
  </si>
  <si>
    <t>0.58000</t>
  </si>
  <si>
    <t>0.80000</t>
  </si>
  <si>
    <t>12V Resistor LED: LED RED CLEAR T-1 T/H</t>
  </si>
  <si>
    <t>LTH3MM12VFR4100-ND</t>
  </si>
  <si>
    <t>1.78000</t>
  </si>
  <si>
    <t>1.02000</t>
  </si>
  <si>
    <t>0.99000</t>
  </si>
  <si>
    <t>1.17000</t>
  </si>
  <si>
    <t>0.94000</t>
  </si>
  <si>
    <t>1.38000</t>
  </si>
  <si>
    <t>0.15000</t>
  </si>
  <si>
    <t>560</t>
  </si>
  <si>
    <t>2.00000</t>
  </si>
  <si>
    <t>5.99000</t>
  </si>
  <si>
    <t>4.53000</t>
  </si>
  <si>
    <t>1.63000</t>
  </si>
  <si>
    <t>6.70000</t>
  </si>
  <si>
    <t>4.88000</t>
  </si>
  <si>
    <t>V7805-1000</t>
  </si>
  <si>
    <t>14.19000</t>
  </si>
  <si>
    <t>Aliexpress</t>
  </si>
  <si>
    <t>Water Temp Sensor</t>
  </si>
  <si>
    <t>Temp &amp; Humid Sensor</t>
  </si>
  <si>
    <t>Camera</t>
  </si>
  <si>
    <t>Oemos</t>
  </si>
  <si>
    <t>480 x 320</t>
  </si>
  <si>
    <t>DIYmalls Nextion 3.5 inch HMI Display Resistive Touch Screen 5V TFT LCD 480x320 for Arduino ESP32 Development Board</t>
  </si>
  <si>
    <t>NX4832T035</t>
  </si>
  <si>
    <t>B0B9GP7P7W ( https://www.amazon.ca/DIYmalls-Nextion-Resistive-Raspberry-NX4832T035/dp/B0B9GP7P7W/ref=mp_s_a_1_5?adgrpid=60588155025&amp;hvadid=667099536478&amp;hvdev=m&amp;hvlocphy=9061022&amp;hvnetw=g&amp;hvqmt=e&amp;hvrand=810924343595731830&amp;hvtargid=kwd-151364665999&amp;hydadcr=25247_13646587&amp;keywords=nextion&amp;sr=8-5&amp;th=1&amp;language=en_CA )</t>
  </si>
  <si>
    <t>WN1716-51</t>
  </si>
  <si>
    <t>Amazon.ca</t>
  </si>
  <si>
    <t>/item/1005005617213725.html</t>
  </si>
  <si>
    <t>Manufacturer.1</t>
  </si>
  <si>
    <t>Digi-Key_PN</t>
  </si>
  <si>
    <t>C1, C5, C6, C14</t>
  </si>
  <si>
    <t>C2, C9</t>
  </si>
  <si>
    <t>SMD 1608 Capacitor</t>
  </si>
  <si>
    <t>47 pF</t>
  </si>
  <si>
    <t>GRM1885C1H470JA01D</t>
  </si>
  <si>
    <t>0603 (1608 Metric)</t>
  </si>
  <si>
    <t>490-1419-2-ND</t>
  </si>
  <si>
    <t>0.18000</t>
  </si>
  <si>
    <t>C3, C13</t>
  </si>
  <si>
    <t>THT ELEC Radial Capacitor</t>
  </si>
  <si>
    <t>C10-C12, C18-C20</t>
  </si>
  <si>
    <t>THT CER Radial Capacitor</t>
  </si>
  <si>
    <t>TDK Corporation</t>
  </si>
  <si>
    <t>CC45SL3JD220JYGNA</t>
  </si>
  <si>
    <t>445-181008-ND</t>
  </si>
  <si>
    <t>0.37000</t>
  </si>
  <si>
    <t>0.14000</t>
  </si>
  <si>
    <t>D2</t>
  </si>
  <si>
    <t>Fuse Holder 5 A 250V 1 Circuit Cartridge Through Hole</t>
  </si>
  <si>
    <t>3A</t>
  </si>
  <si>
    <t>Keystone</t>
  </si>
  <si>
    <t>4628</t>
  </si>
  <si>
    <t>5mm x 20mm</t>
  </si>
  <si>
    <t>36-4628-ND</t>
  </si>
  <si>
    <t>1.04000</t>
  </si>
  <si>
    <t>1.2A</t>
  </si>
  <si>
    <t>H1-H3</t>
  </si>
  <si>
    <t>MountingHole</t>
  </si>
  <si>
    <t>H4</t>
  </si>
  <si>
    <t>MountingHole_Pad</t>
  </si>
  <si>
    <t>J2-J4, J8</t>
  </si>
  <si>
    <t>J5, J6, J10, J12-J14</t>
  </si>
  <si>
    <t>Adam Tech</t>
  </si>
  <si>
    <t>J9</t>
  </si>
  <si>
    <t>J11</t>
  </si>
  <si>
    <t>JP1</t>
  </si>
  <si>
    <t>Open Jumper</t>
  </si>
  <si>
    <t>Jumper_VBUS_Open</t>
  </si>
  <si>
    <t>JP2, JP4</t>
  </si>
  <si>
    <t>MICRO-MINIATURE SMT JUMPER</t>
  </si>
  <si>
    <t>R0</t>
  </si>
  <si>
    <t>Keystone Electronics</t>
  </si>
  <si>
    <t>5102TR</t>
  </si>
  <si>
    <t>36-5102CT-ND</t>
  </si>
  <si>
    <t>JP3, JP5</t>
  </si>
  <si>
    <t>Solder Jumper</t>
  </si>
  <si>
    <t>SolderJumper_2_Closed</t>
  </si>
  <si>
    <t>R1, R3</t>
  </si>
  <si>
    <t>R4</t>
  </si>
  <si>
    <t>R5, R11</t>
  </si>
  <si>
    <t>R6, R7, R9, R10</t>
  </si>
  <si>
    <t>TBD</t>
  </si>
  <si>
    <t>R8</t>
  </si>
  <si>
    <t>R12, R21</t>
  </si>
  <si>
    <t>R13</t>
  </si>
  <si>
    <t>R14, R22</t>
  </si>
  <si>
    <t>392</t>
  </si>
  <si>
    <t>R23</t>
  </si>
  <si>
    <t>SW0</t>
  </si>
  <si>
    <t>Power Switch Header</t>
  </si>
  <si>
    <t>PH1-02-UA</t>
  </si>
  <si>
    <t>CONN HEADER VERT 2POS 2.54MM</t>
  </si>
  <si>
    <t>2057-PH1-02-UA-ND</t>
  </si>
  <si>
    <t>SW1, SW3</t>
  </si>
  <si>
    <t>SW2</t>
  </si>
  <si>
    <t>U2, U3</t>
  </si>
  <si>
    <t>U4</t>
  </si>
  <si>
    <t>Sub-Total</t>
  </si>
  <si>
    <t>/item/1005004749824945.html</t>
  </si>
  <si>
    <t>‎LYSB01IUVHB8E-ELECTRNCS</t>
  </si>
  <si>
    <t>Esooho / Gikfun</t>
  </si>
  <si>
    <t>B01IUVHB8E ( https://www.amazon.ca/Gikfun-Peristaltic-Connector-Aquarium-Analytic/dp/B01IUVHB8E )</t>
  </si>
  <si>
    <t>Gikfun 12V DC Dosing Pump Peristaltic Dosing Head with Connector for Arduino Aquarium Lab Analytic DIY AE1207</t>
  </si>
  <si>
    <t>VN340SP-33-E</t>
  </si>
  <si>
    <t>497-19252-ND</t>
  </si>
  <si>
    <t>Power Switch/Driver 1:1 N-Channel 1A 10-PowerSO</t>
  </si>
  <si>
    <t>C4, C8, C15, C23, C25, C27, C28, C30, C31, C33-C35</t>
  </si>
  <si>
    <t>C7, C16, C17, C26, C29, C32</t>
  </si>
  <si>
    <t>D1</t>
  </si>
  <si>
    <t>2.5mm Hole</t>
  </si>
  <si>
    <t>R2</t>
  </si>
  <si>
    <t>TP1</t>
  </si>
  <si>
    <t>PC TEST POINT NATURAL</t>
  </si>
  <si>
    <t>RCT-0C</t>
  </si>
  <si>
    <t>TE Connectivity AMP Connectors</t>
  </si>
  <si>
    <t>A106144CT-ND</t>
  </si>
  <si>
    <t>VN340SPTR-33-E</t>
  </si>
  <si>
    <t>10-PowerSO</t>
  </si>
  <si>
    <t>9.21</t>
  </si>
  <si>
    <t>XF1</t>
  </si>
  <si>
    <t>XF2</t>
  </si>
  <si>
    <t>XF3, XF4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</si>
</sst>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2" xfId="0" applyFill="1" applyBorder="1"/>
    <xf numFmtId="0" fontId="0" fillId="2" borderId="2" xfId="0" applyFill="1" applyBorder="1"/>
    <xf numFmtId="165" fontId="0" fillId="0" borderId="0" xfId="0" applyNumberFormat="1"/>
    <xf numFmtId="164" fontId="0" fillId="0" borderId="0" xfId="0" applyNumberFormat="1"/>
    <xf numFmtId="166" fontId="0" fillId="0" borderId="1" xfId="0" applyNumberFormat="1" applyBorder="1"/>
    <xf numFmtId="166" fontId="0" fillId="4" borderId="1" xfId="0" applyNumberFormat="1" applyFill="1" applyBorder="1"/>
    <xf numFmtId="164" fontId="0" fillId="3" borderId="1" xfId="0" applyNumberFormat="1" applyFill="1" applyBorder="1"/>
    <xf numFmtId="164" fontId="0" fillId="2" borderId="0" xfId="0" applyNumberFormat="1" applyFill="1"/>
    <xf numFmtId="0" fontId="0" fillId="5" borderId="4" xfId="0" applyFill="1" applyBorder="1"/>
    <xf numFmtId="0" fontId="0" fillId="0" borderId="4" xfId="0" applyBorder="1"/>
    <xf numFmtId="0" fontId="0" fillId="6" borderId="0" xfId="0" applyFill="1"/>
    <xf numFmtId="0" fontId="0" fillId="5" borderId="3" xfId="0" applyFill="1" applyBorder="1"/>
    <xf numFmtId="0" fontId="0" fillId="5" borderId="5" xfId="0" applyFill="1" applyBorder="1"/>
    <xf numFmtId="0" fontId="0" fillId="0" borderId="3" xfId="0" applyBorder="1"/>
    <xf numFmtId="0" fontId="0" fillId="0" borderId="5" xfId="0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EAFBEF18-DDA8-4F3B-B701-BFB27772919D}" autoFormatId="16" applyNumberFormats="0" applyBorderFormats="0" applyFontFormats="0" applyPatternFormats="0" applyAlignmentFormats="0" applyWidthHeightFormats="0">
  <queryTableRefresh nextId="12">
    <queryTableFields count="11">
      <queryTableField id="1" name="Reference" tableColumnId="1"/>
      <queryTableField id="2" name="Description" tableColumnId="2"/>
      <queryTableField id="3" name="Value" tableColumnId="3"/>
      <queryTableField id="4" name="Qty" tableColumnId="4"/>
      <queryTableField id="5" name="Manufacturer.1" tableColumnId="5"/>
      <queryTableField id="6" name="MPN" tableColumnId="6"/>
      <queryTableField id="7" name="Package" tableColumnId="7"/>
      <queryTableField id="8" name="Type" tableColumnId="8"/>
      <queryTableField id="9" name="Supplier" tableColumnId="9"/>
      <queryTableField id="10" name="Digi-Key_PN" tableColumnId="10"/>
      <queryTableField id="11" name="Pric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9CB0EF-E09C-439A-A7A9-327E0DE67C2C}" name="_490_Project_PCB__3" displayName="_490_Project_PCB__3" ref="A1:K49" tableType="queryTable" totalsRowShown="0">
  <autoFilter ref="A1:K49" xr:uid="{9F9CB0EF-E09C-439A-A7A9-327E0DE67C2C}"/>
  <tableColumns count="11">
    <tableColumn id="1" xr3:uid="{232FD50B-B387-4A17-994F-14FD5EB698E5}" uniqueName="1" name="Reference" queryTableFieldId="1" dataDxfId="9"/>
    <tableColumn id="2" xr3:uid="{7F7FBA5C-D1C2-47CF-9321-1FEDF56A7A74}" uniqueName="2" name="Description" queryTableFieldId="2" dataDxfId="8"/>
    <tableColumn id="3" xr3:uid="{EA4C7CE5-DF2B-43D6-8C35-68E2C0268F20}" uniqueName="3" name="Value" queryTableFieldId="3" dataDxfId="7"/>
    <tableColumn id="4" xr3:uid="{4E391D1F-F7DA-4598-9C6E-532BA3820857}" uniqueName="4" name="Qty" queryTableFieldId="4"/>
    <tableColumn id="5" xr3:uid="{5131E25B-0603-4537-8811-16A4037D98BE}" uniqueName="5" name="Manufacturer.1" queryTableFieldId="5" dataDxfId="6"/>
    <tableColumn id="6" xr3:uid="{613B1D7B-2D09-4E3D-9026-D823CD19D2B2}" uniqueName="6" name="MPN" queryTableFieldId="6" dataDxfId="5"/>
    <tableColumn id="7" xr3:uid="{523F0AA8-7D4D-46EF-8BF5-4095265329FA}" uniqueName="7" name="Package" queryTableFieldId="7" dataDxfId="4"/>
    <tableColumn id="8" xr3:uid="{1684AE58-7849-4C9F-9B66-F570D40F971E}" uniqueName="8" name="Type" queryTableFieldId="8" dataDxfId="3"/>
    <tableColumn id="9" xr3:uid="{7D2FFD99-9483-4668-8470-42DBA7FCFD9D}" uniqueName="9" name="Supplier" queryTableFieldId="9" dataDxfId="2"/>
    <tableColumn id="10" xr3:uid="{6B959924-6AD7-43A0-87E2-BBBB9638A67B}" uniqueName="10" name="Digi-Key_PN" queryTableFieldId="10" dataDxfId="1"/>
    <tableColumn id="11" xr3:uid="{1A056A49-F077-4734-BE41-AB61659BD5CB}" uniqueName="11" name="Price" queryTableFieldId="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9117-BD25-4D4A-B3E7-10F3A13CF797}">
  <dimension ref="A1:M52"/>
  <sheetViews>
    <sheetView topLeftCell="B13" zoomScaleNormal="100" workbookViewId="0">
      <selection activeCell="C51" sqref="C51"/>
    </sheetView>
  </sheetViews>
  <sheetFormatPr baseColWidth="10" defaultRowHeight="15" x14ac:dyDescent="0.25"/>
  <cols>
    <col min="1" max="1" width="53" bestFit="1" customWidth="1"/>
    <col min="2" max="2" width="54" bestFit="1" customWidth="1"/>
    <col min="3" max="3" width="62.7109375" customWidth="1"/>
    <col min="4" max="4" width="19.42578125" customWidth="1"/>
    <col min="5" max="6" width="36.140625" bestFit="1" customWidth="1"/>
    <col min="7" max="7" width="24.42578125" bestFit="1" customWidth="1"/>
    <col min="8" max="8" width="15" bestFit="1" customWidth="1"/>
    <col min="9" max="9" width="9.42578125" customWidth="1"/>
    <col min="10" max="10" width="10.7109375" bestFit="1" customWidth="1"/>
    <col min="11" max="11" width="32.85546875" bestFit="1" customWidth="1"/>
    <col min="13" max="13" width="13.7109375" customWidth="1"/>
  </cols>
  <sheetData>
    <row r="1" spans="1:13" x14ac:dyDescent="0.25">
      <c r="A1" s="16" t="s">
        <v>147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172</v>
      </c>
      <c r="L1" s="16" t="s">
        <v>9</v>
      </c>
      <c r="M1" s="16" t="s">
        <v>148</v>
      </c>
    </row>
    <row r="2" spans="1:13" x14ac:dyDescent="0.25">
      <c r="A2">
        <v>1</v>
      </c>
      <c r="B2" s="17" t="s">
        <v>222</v>
      </c>
      <c r="C2" s="14" t="s">
        <v>14</v>
      </c>
      <c r="D2" s="14" t="s">
        <v>78</v>
      </c>
      <c r="E2" s="14">
        <v>4</v>
      </c>
      <c r="F2" s="14" t="s">
        <v>173</v>
      </c>
      <c r="G2" s="14" t="s">
        <v>177</v>
      </c>
      <c r="H2" s="14" t="s">
        <v>11</v>
      </c>
      <c r="I2" s="14" t="s">
        <v>12</v>
      </c>
      <c r="J2" s="14" t="s">
        <v>13</v>
      </c>
      <c r="K2" s="14" t="s">
        <v>178</v>
      </c>
      <c r="L2" s="18" t="s">
        <v>179</v>
      </c>
      <c r="M2" s="9">
        <f>E2*L2</f>
        <v>5.88</v>
      </c>
    </row>
    <row r="3" spans="1:13" x14ac:dyDescent="0.25">
      <c r="A3">
        <v>2</v>
      </c>
      <c r="B3" s="19" t="s">
        <v>223</v>
      </c>
      <c r="C3" s="15" t="s">
        <v>224</v>
      </c>
      <c r="D3" s="15" t="s">
        <v>225</v>
      </c>
      <c r="E3" s="15">
        <v>2</v>
      </c>
      <c r="F3" s="15" t="s">
        <v>173</v>
      </c>
      <c r="G3" s="15" t="s">
        <v>226</v>
      </c>
      <c r="H3" s="15" t="s">
        <v>227</v>
      </c>
      <c r="I3" s="15" t="s">
        <v>20</v>
      </c>
      <c r="J3" s="15" t="s">
        <v>13</v>
      </c>
      <c r="K3" s="15" t="s">
        <v>228</v>
      </c>
      <c r="L3" s="20" t="s">
        <v>229</v>
      </c>
      <c r="M3" s="9">
        <f t="shared" ref="M3:M43" si="0">E3*L3</f>
        <v>0.36</v>
      </c>
    </row>
    <row r="4" spans="1:13" x14ac:dyDescent="0.25">
      <c r="A4">
        <v>3</v>
      </c>
      <c r="B4" s="17" t="s">
        <v>230</v>
      </c>
      <c r="C4" s="14" t="s">
        <v>14</v>
      </c>
      <c r="D4" s="14" t="s">
        <v>133</v>
      </c>
      <c r="E4" s="14">
        <v>2</v>
      </c>
      <c r="F4" s="14" t="s">
        <v>173</v>
      </c>
      <c r="G4" s="14" t="s">
        <v>174</v>
      </c>
      <c r="H4" s="14" t="s">
        <v>11</v>
      </c>
      <c r="I4" s="14" t="s">
        <v>12</v>
      </c>
      <c r="J4" s="14" t="s">
        <v>13</v>
      </c>
      <c r="K4" s="14" t="s">
        <v>175</v>
      </c>
      <c r="L4" s="18" t="s">
        <v>176</v>
      </c>
      <c r="M4" s="9">
        <f t="shared" si="0"/>
        <v>1.84</v>
      </c>
    </row>
    <row r="5" spans="1:13" x14ac:dyDescent="0.25">
      <c r="A5">
        <v>4</v>
      </c>
      <c r="B5" s="19" t="s">
        <v>298</v>
      </c>
      <c r="C5" s="15" t="s">
        <v>14</v>
      </c>
      <c r="D5" s="15" t="s">
        <v>120</v>
      </c>
      <c r="E5" s="15">
        <v>12</v>
      </c>
      <c r="F5" s="15" t="s">
        <v>173</v>
      </c>
      <c r="G5" s="15" t="s">
        <v>180</v>
      </c>
      <c r="H5" s="15" t="s">
        <v>11</v>
      </c>
      <c r="I5" s="15" t="s">
        <v>12</v>
      </c>
      <c r="J5" s="15" t="s">
        <v>13</v>
      </c>
      <c r="K5" s="15" t="s">
        <v>181</v>
      </c>
      <c r="L5" s="20" t="s">
        <v>182</v>
      </c>
      <c r="M5" s="9">
        <f t="shared" si="0"/>
        <v>7.92</v>
      </c>
    </row>
    <row r="6" spans="1:13" x14ac:dyDescent="0.25">
      <c r="A6">
        <v>5</v>
      </c>
      <c r="B6" s="17" t="s">
        <v>299</v>
      </c>
      <c r="C6" s="14" t="s">
        <v>231</v>
      </c>
      <c r="D6" s="14" t="s">
        <v>15</v>
      </c>
      <c r="E6" s="14">
        <v>6</v>
      </c>
      <c r="F6" s="14" t="s">
        <v>16</v>
      </c>
      <c r="G6" s="14" t="s">
        <v>17</v>
      </c>
      <c r="H6" s="14" t="s">
        <v>11</v>
      </c>
      <c r="I6" s="14" t="s">
        <v>12</v>
      </c>
      <c r="J6" s="14" t="s">
        <v>13</v>
      </c>
      <c r="K6" s="14" t="s">
        <v>18</v>
      </c>
      <c r="L6" s="18" t="s">
        <v>183</v>
      </c>
      <c r="M6" s="9">
        <f t="shared" si="0"/>
        <v>5.0999999999999996</v>
      </c>
    </row>
    <row r="7" spans="1:13" x14ac:dyDescent="0.25">
      <c r="A7">
        <v>6</v>
      </c>
      <c r="B7" s="19" t="s">
        <v>232</v>
      </c>
      <c r="C7" s="15" t="s">
        <v>233</v>
      </c>
      <c r="D7" s="15" t="s">
        <v>19</v>
      </c>
      <c r="E7" s="15">
        <v>6</v>
      </c>
      <c r="F7" s="15" t="s">
        <v>234</v>
      </c>
      <c r="G7" s="15" t="s">
        <v>235</v>
      </c>
      <c r="H7" s="15" t="s">
        <v>11</v>
      </c>
      <c r="I7" s="15" t="s">
        <v>12</v>
      </c>
      <c r="J7" s="15" t="s">
        <v>13</v>
      </c>
      <c r="K7" s="15" t="s">
        <v>236</v>
      </c>
      <c r="L7" s="20" t="s">
        <v>237</v>
      </c>
      <c r="M7" s="9">
        <f t="shared" si="0"/>
        <v>2.2199999999999998</v>
      </c>
    </row>
    <row r="8" spans="1:13" x14ac:dyDescent="0.25">
      <c r="A8">
        <v>7</v>
      </c>
      <c r="B8" s="17" t="s">
        <v>300</v>
      </c>
      <c r="C8" s="14" t="s">
        <v>121</v>
      </c>
      <c r="D8" s="14" t="s">
        <v>122</v>
      </c>
      <c r="E8" s="14">
        <v>1</v>
      </c>
      <c r="F8" s="14" t="s">
        <v>123</v>
      </c>
      <c r="G8" s="14" t="s">
        <v>124</v>
      </c>
      <c r="H8" s="14" t="s">
        <v>125</v>
      </c>
      <c r="I8" s="14" t="s">
        <v>20</v>
      </c>
      <c r="J8" s="14" t="s">
        <v>13</v>
      </c>
      <c r="K8" s="14" t="s">
        <v>126</v>
      </c>
      <c r="L8" s="18" t="s">
        <v>185</v>
      </c>
      <c r="M8" s="9">
        <f t="shared" si="0"/>
        <v>1.24</v>
      </c>
    </row>
    <row r="9" spans="1:13" x14ac:dyDescent="0.25">
      <c r="A9">
        <v>8</v>
      </c>
      <c r="B9" s="19" t="s">
        <v>239</v>
      </c>
      <c r="C9" s="15" t="s">
        <v>65</v>
      </c>
      <c r="D9" s="15" t="s">
        <v>66</v>
      </c>
      <c r="E9" s="15">
        <v>1</v>
      </c>
      <c r="F9" s="15" t="s">
        <v>67</v>
      </c>
      <c r="G9" s="15" t="s">
        <v>66</v>
      </c>
      <c r="H9" s="15" t="s">
        <v>68</v>
      </c>
      <c r="I9" s="15" t="s">
        <v>20</v>
      </c>
      <c r="J9" s="15" t="s">
        <v>13</v>
      </c>
      <c r="K9" s="15" t="s">
        <v>69</v>
      </c>
      <c r="L9" s="20" t="s">
        <v>184</v>
      </c>
      <c r="M9" s="9">
        <f t="shared" si="0"/>
        <v>0.62</v>
      </c>
    </row>
    <row r="10" spans="1:13" x14ac:dyDescent="0.25">
      <c r="A10">
        <v>9</v>
      </c>
      <c r="B10" s="17" t="s">
        <v>127</v>
      </c>
      <c r="C10" s="14" t="s">
        <v>99</v>
      </c>
      <c r="D10" s="14" t="s">
        <v>100</v>
      </c>
      <c r="E10" s="14">
        <v>1</v>
      </c>
      <c r="F10" s="14" t="s">
        <v>101</v>
      </c>
      <c r="G10" s="14" t="s">
        <v>100</v>
      </c>
      <c r="H10" s="14" t="s">
        <v>11</v>
      </c>
      <c r="I10" s="14" t="s">
        <v>12</v>
      </c>
      <c r="J10" s="14" t="s">
        <v>13</v>
      </c>
      <c r="K10" s="14" t="s">
        <v>102</v>
      </c>
      <c r="L10" s="18" t="s">
        <v>189</v>
      </c>
      <c r="M10" s="9">
        <f t="shared" si="0"/>
        <v>0.8</v>
      </c>
    </row>
    <row r="11" spans="1:13" x14ac:dyDescent="0.25">
      <c r="A11">
        <v>10</v>
      </c>
      <c r="B11" s="19" t="s">
        <v>91</v>
      </c>
      <c r="C11" s="15" t="s">
        <v>104</v>
      </c>
      <c r="D11" s="15" t="s">
        <v>105</v>
      </c>
      <c r="E11" s="15">
        <v>1</v>
      </c>
      <c r="F11" s="15" t="s">
        <v>101</v>
      </c>
      <c r="G11" s="15" t="s">
        <v>105</v>
      </c>
      <c r="H11" s="15" t="s">
        <v>11</v>
      </c>
      <c r="I11" s="15" t="s">
        <v>12</v>
      </c>
      <c r="J11" s="15" t="s">
        <v>13</v>
      </c>
      <c r="K11" s="15" t="s">
        <v>106</v>
      </c>
      <c r="L11" s="20" t="s">
        <v>188</v>
      </c>
      <c r="M11" s="9">
        <f t="shared" si="0"/>
        <v>0.57999999999999996</v>
      </c>
    </row>
    <row r="12" spans="1:13" x14ac:dyDescent="0.25">
      <c r="A12">
        <v>11</v>
      </c>
      <c r="B12" s="17" t="s">
        <v>103</v>
      </c>
      <c r="C12" s="14" t="s">
        <v>128</v>
      </c>
      <c r="D12" s="14" t="s">
        <v>129</v>
      </c>
      <c r="E12" s="14">
        <v>1</v>
      </c>
      <c r="F12" s="14" t="s">
        <v>123</v>
      </c>
      <c r="G12" s="14" t="s">
        <v>130</v>
      </c>
      <c r="H12" s="14" t="s">
        <v>95</v>
      </c>
      <c r="I12" s="14" t="s">
        <v>20</v>
      </c>
      <c r="J12" s="14" t="s">
        <v>13</v>
      </c>
      <c r="K12" s="14" t="s">
        <v>131</v>
      </c>
      <c r="L12" s="18" t="s">
        <v>186</v>
      </c>
      <c r="M12" s="9">
        <f t="shared" si="0"/>
        <v>1.27</v>
      </c>
    </row>
    <row r="13" spans="1:13" x14ac:dyDescent="0.25">
      <c r="A13">
        <v>12</v>
      </c>
      <c r="B13" s="19" t="s">
        <v>98</v>
      </c>
      <c r="C13" s="15" t="s">
        <v>190</v>
      </c>
      <c r="D13" s="15" t="s">
        <v>151</v>
      </c>
      <c r="E13" s="15">
        <v>1</v>
      </c>
      <c r="F13" s="15" t="s">
        <v>101</v>
      </c>
      <c r="G13" s="15" t="s">
        <v>151</v>
      </c>
      <c r="H13" s="15" t="s">
        <v>11</v>
      </c>
      <c r="I13" s="15" t="s">
        <v>12</v>
      </c>
      <c r="J13" s="15" t="s">
        <v>13</v>
      </c>
      <c r="K13" s="15" t="s">
        <v>191</v>
      </c>
      <c r="L13" s="20" t="s">
        <v>192</v>
      </c>
      <c r="M13" s="9">
        <f t="shared" si="0"/>
        <v>1.78</v>
      </c>
    </row>
    <row r="14" spans="1:13" x14ac:dyDescent="0.25">
      <c r="A14">
        <v>13</v>
      </c>
      <c r="B14" s="17" t="s">
        <v>132</v>
      </c>
      <c r="C14" s="14" t="s">
        <v>92</v>
      </c>
      <c r="D14" s="14" t="s">
        <v>93</v>
      </c>
      <c r="E14" s="14">
        <v>1</v>
      </c>
      <c r="F14" s="14" t="s">
        <v>94</v>
      </c>
      <c r="G14" s="14" t="s">
        <v>93</v>
      </c>
      <c r="H14" s="14" t="s">
        <v>95</v>
      </c>
      <c r="I14" s="14" t="s">
        <v>20</v>
      </c>
      <c r="J14" s="14" t="s">
        <v>13</v>
      </c>
      <c r="K14" s="14" t="s">
        <v>96</v>
      </c>
      <c r="L14" s="18" t="s">
        <v>187</v>
      </c>
      <c r="M14" s="9">
        <f t="shared" si="0"/>
        <v>1.1399999999999999</v>
      </c>
    </row>
    <row r="15" spans="1:13" x14ac:dyDescent="0.25">
      <c r="A15">
        <v>14</v>
      </c>
      <c r="B15" s="19" t="s">
        <v>142</v>
      </c>
      <c r="C15" s="15" t="s">
        <v>107</v>
      </c>
      <c r="D15" s="15" t="s">
        <v>108</v>
      </c>
      <c r="E15" s="15">
        <v>1</v>
      </c>
      <c r="F15" s="15" t="s">
        <v>109</v>
      </c>
      <c r="G15" s="15" t="s">
        <v>110</v>
      </c>
      <c r="H15" s="15" t="s">
        <v>10</v>
      </c>
      <c r="I15" s="15" t="s">
        <v>12</v>
      </c>
      <c r="J15" s="15" t="s">
        <v>13</v>
      </c>
      <c r="K15" s="15" t="s">
        <v>111</v>
      </c>
      <c r="L15" s="20" t="s">
        <v>195</v>
      </c>
      <c r="M15" s="9">
        <f t="shared" si="0"/>
        <v>1.17</v>
      </c>
    </row>
    <row r="16" spans="1:13" x14ac:dyDescent="0.25">
      <c r="A16">
        <v>15</v>
      </c>
      <c r="B16" s="17" t="s">
        <v>252</v>
      </c>
      <c r="C16" s="14" t="s">
        <v>138</v>
      </c>
      <c r="D16" s="14" t="s">
        <v>139</v>
      </c>
      <c r="E16" s="14">
        <v>4</v>
      </c>
      <c r="F16" s="14" t="s">
        <v>109</v>
      </c>
      <c r="G16" s="14" t="s">
        <v>140</v>
      </c>
      <c r="H16" s="14" t="s">
        <v>10</v>
      </c>
      <c r="I16" s="14" t="s">
        <v>12</v>
      </c>
      <c r="J16" s="14" t="s">
        <v>13</v>
      </c>
      <c r="K16" s="14" t="s">
        <v>141</v>
      </c>
      <c r="L16" s="18" t="s">
        <v>194</v>
      </c>
      <c r="M16" s="9">
        <f t="shared" si="0"/>
        <v>3.96</v>
      </c>
    </row>
    <row r="17" spans="1:13" x14ac:dyDescent="0.25">
      <c r="A17">
        <v>16</v>
      </c>
      <c r="B17" s="19" t="s">
        <v>253</v>
      </c>
      <c r="C17" s="15" t="s">
        <v>134</v>
      </c>
      <c r="D17" s="15" t="s">
        <v>135</v>
      </c>
      <c r="E17" s="15">
        <v>6</v>
      </c>
      <c r="F17" s="15" t="s">
        <v>109</v>
      </c>
      <c r="G17" s="15" t="s">
        <v>136</v>
      </c>
      <c r="H17" s="15" t="s">
        <v>10</v>
      </c>
      <c r="I17" s="15" t="s">
        <v>12</v>
      </c>
      <c r="J17" s="15" t="s">
        <v>13</v>
      </c>
      <c r="K17" s="15" t="s">
        <v>137</v>
      </c>
      <c r="L17" s="20" t="s">
        <v>184</v>
      </c>
      <c r="M17" s="9">
        <f t="shared" si="0"/>
        <v>3.7199999999999998</v>
      </c>
    </row>
    <row r="18" spans="1:13" x14ac:dyDescent="0.25">
      <c r="A18">
        <v>17</v>
      </c>
      <c r="B18" s="17" t="s">
        <v>255</v>
      </c>
      <c r="C18" s="14" t="s">
        <v>117</v>
      </c>
      <c r="D18" s="14" t="s">
        <v>118</v>
      </c>
      <c r="E18" s="14">
        <v>1</v>
      </c>
      <c r="F18" s="14" t="s">
        <v>52</v>
      </c>
      <c r="G18" s="14" t="s">
        <v>118</v>
      </c>
      <c r="H18" s="14" t="s">
        <v>10</v>
      </c>
      <c r="I18" s="14" t="s">
        <v>12</v>
      </c>
      <c r="J18" s="14" t="s">
        <v>13</v>
      </c>
      <c r="K18" s="14" t="s">
        <v>119</v>
      </c>
      <c r="L18" s="18" t="s">
        <v>196</v>
      </c>
      <c r="M18" s="9">
        <f t="shared" si="0"/>
        <v>0.94</v>
      </c>
    </row>
    <row r="19" spans="1:13" x14ac:dyDescent="0.25">
      <c r="A19">
        <v>18</v>
      </c>
      <c r="B19" s="19" t="s">
        <v>256</v>
      </c>
      <c r="C19" s="15" t="s">
        <v>143</v>
      </c>
      <c r="D19" s="15" t="s">
        <v>144</v>
      </c>
      <c r="E19" s="15">
        <v>1</v>
      </c>
      <c r="F19" s="15" t="s">
        <v>109</v>
      </c>
      <c r="G19" s="15" t="s">
        <v>145</v>
      </c>
      <c r="H19" s="15" t="s">
        <v>10</v>
      </c>
      <c r="I19" s="15" t="s">
        <v>12</v>
      </c>
      <c r="J19" s="15" t="s">
        <v>13</v>
      </c>
      <c r="K19" s="15" t="s">
        <v>146</v>
      </c>
      <c r="L19" s="20" t="s">
        <v>193</v>
      </c>
      <c r="M19" s="9">
        <f t="shared" si="0"/>
        <v>1.02</v>
      </c>
    </row>
    <row r="20" spans="1:13" x14ac:dyDescent="0.25">
      <c r="A20">
        <v>19</v>
      </c>
      <c r="B20" s="17" t="s">
        <v>257</v>
      </c>
      <c r="C20" s="14" t="s">
        <v>258</v>
      </c>
      <c r="D20" s="14" t="s">
        <v>259</v>
      </c>
      <c r="E20" s="14">
        <v>1</v>
      </c>
      <c r="F20" s="14" t="s">
        <v>254</v>
      </c>
      <c r="G20" s="14" t="s">
        <v>282</v>
      </c>
      <c r="H20" s="14" t="s">
        <v>283</v>
      </c>
      <c r="I20" s="14" t="s">
        <v>12</v>
      </c>
      <c r="J20" s="14" t="s">
        <v>13</v>
      </c>
      <c r="K20" s="14" t="s">
        <v>284</v>
      </c>
      <c r="L20" s="18" t="s">
        <v>238</v>
      </c>
      <c r="M20" s="9">
        <f t="shared" si="0"/>
        <v>0.14000000000000001</v>
      </c>
    </row>
    <row r="21" spans="1:13" x14ac:dyDescent="0.25">
      <c r="A21">
        <v>20</v>
      </c>
      <c r="B21" s="19" t="s">
        <v>76</v>
      </c>
      <c r="C21" s="15" t="s">
        <v>77</v>
      </c>
      <c r="D21" s="15" t="s">
        <v>78</v>
      </c>
      <c r="E21" s="15">
        <v>2</v>
      </c>
      <c r="F21" s="15" t="s">
        <v>79</v>
      </c>
      <c r="G21" s="15" t="s">
        <v>80</v>
      </c>
      <c r="H21" s="15" t="s">
        <v>11</v>
      </c>
      <c r="I21" s="15" t="s">
        <v>12</v>
      </c>
      <c r="J21" s="15" t="s">
        <v>13</v>
      </c>
      <c r="K21" s="15" t="s">
        <v>81</v>
      </c>
      <c r="L21" s="20" t="s">
        <v>197</v>
      </c>
      <c r="M21" s="9">
        <f t="shared" si="0"/>
        <v>2.76</v>
      </c>
    </row>
    <row r="22" spans="1:13" x14ac:dyDescent="0.25">
      <c r="A22">
        <v>21</v>
      </c>
      <c r="B22" s="17" t="s">
        <v>269</v>
      </c>
      <c r="C22" s="14" t="s">
        <v>21</v>
      </c>
      <c r="D22" s="14" t="s">
        <v>36</v>
      </c>
      <c r="E22" s="14">
        <v>2</v>
      </c>
      <c r="F22" s="14" t="s">
        <v>23</v>
      </c>
      <c r="G22" s="14" t="s">
        <v>37</v>
      </c>
      <c r="H22" s="14" t="s">
        <v>25</v>
      </c>
      <c r="I22" s="14" t="s">
        <v>12</v>
      </c>
      <c r="J22" s="14" t="s">
        <v>13</v>
      </c>
      <c r="K22" s="14" t="s">
        <v>38</v>
      </c>
      <c r="L22" s="18" t="s">
        <v>198</v>
      </c>
      <c r="M22" s="9">
        <f t="shared" si="0"/>
        <v>0.3</v>
      </c>
    </row>
    <row r="23" spans="1:13" x14ac:dyDescent="0.25">
      <c r="A23">
        <v>22</v>
      </c>
      <c r="B23" s="19" t="s">
        <v>302</v>
      </c>
      <c r="C23" s="15" t="s">
        <v>21</v>
      </c>
      <c r="D23" s="15" t="s">
        <v>22</v>
      </c>
      <c r="E23" s="15">
        <v>1</v>
      </c>
      <c r="F23" s="15" t="s">
        <v>23</v>
      </c>
      <c r="G23" s="15" t="s">
        <v>24</v>
      </c>
      <c r="H23" s="15" t="s">
        <v>25</v>
      </c>
      <c r="I23" s="15" t="s">
        <v>12</v>
      </c>
      <c r="J23" s="15" t="s">
        <v>13</v>
      </c>
      <c r="K23" s="15" t="s">
        <v>26</v>
      </c>
      <c r="L23" s="20" t="s">
        <v>198</v>
      </c>
      <c r="M23" s="9">
        <f t="shared" si="0"/>
        <v>0.15</v>
      </c>
    </row>
    <row r="24" spans="1:13" x14ac:dyDescent="0.25">
      <c r="A24">
        <v>23</v>
      </c>
      <c r="B24" s="17" t="s">
        <v>270</v>
      </c>
      <c r="C24" s="14" t="s">
        <v>21</v>
      </c>
      <c r="D24" s="14" t="s">
        <v>30</v>
      </c>
      <c r="E24" s="14">
        <v>1</v>
      </c>
      <c r="F24" s="14" t="s">
        <v>23</v>
      </c>
      <c r="G24" s="14" t="s">
        <v>31</v>
      </c>
      <c r="H24" s="14" t="s">
        <v>25</v>
      </c>
      <c r="I24" s="14" t="s">
        <v>12</v>
      </c>
      <c r="J24" s="14" t="s">
        <v>13</v>
      </c>
      <c r="K24" s="14" t="s">
        <v>32</v>
      </c>
      <c r="L24" s="18" t="s">
        <v>198</v>
      </c>
      <c r="M24" s="9">
        <f t="shared" si="0"/>
        <v>0.15</v>
      </c>
    </row>
    <row r="25" spans="1:13" x14ac:dyDescent="0.25">
      <c r="A25">
        <v>24</v>
      </c>
      <c r="B25" s="19" t="s">
        <v>271</v>
      </c>
      <c r="C25" s="15" t="s">
        <v>21</v>
      </c>
      <c r="D25" s="15" t="s">
        <v>27</v>
      </c>
      <c r="E25" s="15">
        <v>2</v>
      </c>
      <c r="F25" s="15" t="s">
        <v>23</v>
      </c>
      <c r="G25" s="15" t="s">
        <v>28</v>
      </c>
      <c r="H25" s="15" t="s">
        <v>25</v>
      </c>
      <c r="I25" s="15" t="s">
        <v>12</v>
      </c>
      <c r="J25" s="15" t="s">
        <v>13</v>
      </c>
      <c r="K25" s="15" t="s">
        <v>29</v>
      </c>
      <c r="L25" s="20" t="s">
        <v>198</v>
      </c>
      <c r="M25" s="9">
        <f t="shared" si="0"/>
        <v>0.3</v>
      </c>
    </row>
    <row r="26" spans="1:13" x14ac:dyDescent="0.25">
      <c r="A26">
        <v>25</v>
      </c>
      <c r="B26" s="19" t="s">
        <v>274</v>
      </c>
      <c r="C26" s="15" t="s">
        <v>21</v>
      </c>
      <c r="D26" s="15" t="s">
        <v>42</v>
      </c>
      <c r="E26" s="15">
        <v>1</v>
      </c>
      <c r="F26" s="15" t="s">
        <v>23</v>
      </c>
      <c r="G26" s="15" t="s">
        <v>43</v>
      </c>
      <c r="H26" s="15" t="s">
        <v>25</v>
      </c>
      <c r="I26" s="15" t="s">
        <v>12</v>
      </c>
      <c r="J26" s="15" t="s">
        <v>13</v>
      </c>
      <c r="K26" s="15" t="s">
        <v>44</v>
      </c>
      <c r="L26" s="20" t="s">
        <v>198</v>
      </c>
      <c r="M26" s="9">
        <f t="shared" si="0"/>
        <v>0.15</v>
      </c>
    </row>
    <row r="27" spans="1:13" x14ac:dyDescent="0.25">
      <c r="A27">
        <v>26</v>
      </c>
      <c r="B27" s="17" t="s">
        <v>275</v>
      </c>
      <c r="C27" s="14" t="s">
        <v>21</v>
      </c>
      <c r="D27" s="14" t="s">
        <v>39</v>
      </c>
      <c r="E27" s="14">
        <v>2</v>
      </c>
      <c r="F27" s="14" t="s">
        <v>23</v>
      </c>
      <c r="G27" s="14" t="s">
        <v>40</v>
      </c>
      <c r="H27" s="14" t="s">
        <v>25</v>
      </c>
      <c r="I27" s="14" t="s">
        <v>12</v>
      </c>
      <c r="J27" s="14" t="s">
        <v>13</v>
      </c>
      <c r="K27" s="14" t="s">
        <v>41</v>
      </c>
      <c r="L27" s="18" t="s">
        <v>198</v>
      </c>
      <c r="M27" s="9">
        <f t="shared" si="0"/>
        <v>0.3</v>
      </c>
    </row>
    <row r="28" spans="1:13" x14ac:dyDescent="0.25">
      <c r="A28">
        <v>27</v>
      </c>
      <c r="B28" s="19" t="s">
        <v>276</v>
      </c>
      <c r="C28" s="15" t="s">
        <v>21</v>
      </c>
      <c r="D28" s="15" t="s">
        <v>33</v>
      </c>
      <c r="E28" s="15">
        <v>1</v>
      </c>
      <c r="F28" s="15" t="s">
        <v>23</v>
      </c>
      <c r="G28" s="15" t="s">
        <v>34</v>
      </c>
      <c r="H28" s="15" t="s">
        <v>25</v>
      </c>
      <c r="I28" s="15" t="s">
        <v>12</v>
      </c>
      <c r="J28" s="15" t="s">
        <v>13</v>
      </c>
      <c r="K28" s="15" t="s">
        <v>35</v>
      </c>
      <c r="L28" s="20" t="s">
        <v>198</v>
      </c>
      <c r="M28" s="9">
        <f t="shared" si="0"/>
        <v>0.15</v>
      </c>
    </row>
    <row r="29" spans="1:13" x14ac:dyDescent="0.25">
      <c r="A29">
        <v>28</v>
      </c>
      <c r="B29" s="17" t="s">
        <v>277</v>
      </c>
      <c r="C29" s="14" t="s">
        <v>21</v>
      </c>
      <c r="D29" s="14" t="s">
        <v>278</v>
      </c>
      <c r="E29" s="14">
        <v>2</v>
      </c>
      <c r="F29" s="14" t="s">
        <v>23</v>
      </c>
      <c r="G29" s="14" t="s">
        <v>43</v>
      </c>
      <c r="H29" s="14" t="s">
        <v>25</v>
      </c>
      <c r="I29" s="14" t="s">
        <v>12</v>
      </c>
      <c r="J29" s="14" t="s">
        <v>13</v>
      </c>
      <c r="K29" s="14" t="s">
        <v>44</v>
      </c>
      <c r="L29" s="18" t="s">
        <v>198</v>
      </c>
      <c r="M29" s="9">
        <f t="shared" si="0"/>
        <v>0.3</v>
      </c>
    </row>
    <row r="30" spans="1:13" x14ac:dyDescent="0.25">
      <c r="A30">
        <v>29</v>
      </c>
      <c r="B30" s="19" t="s">
        <v>45</v>
      </c>
      <c r="C30" s="15" t="s">
        <v>21</v>
      </c>
      <c r="D30" s="15" t="s">
        <v>46</v>
      </c>
      <c r="E30" s="15">
        <v>1</v>
      </c>
      <c r="F30" s="15" t="s">
        <v>23</v>
      </c>
      <c r="G30" s="15" t="s">
        <v>47</v>
      </c>
      <c r="H30" s="15" t="s">
        <v>25</v>
      </c>
      <c r="I30" s="15" t="s">
        <v>12</v>
      </c>
      <c r="J30" s="15" t="s">
        <v>13</v>
      </c>
      <c r="K30" s="15" t="s">
        <v>48</v>
      </c>
      <c r="L30" s="20" t="s">
        <v>198</v>
      </c>
      <c r="M30" s="9">
        <f t="shared" si="0"/>
        <v>0.15</v>
      </c>
    </row>
    <row r="31" spans="1:13" x14ac:dyDescent="0.25">
      <c r="A31">
        <v>30</v>
      </c>
      <c r="B31" s="17" t="s">
        <v>279</v>
      </c>
      <c r="C31" s="14" t="s">
        <v>21</v>
      </c>
      <c r="D31" s="14" t="s">
        <v>199</v>
      </c>
      <c r="E31" s="14">
        <v>1</v>
      </c>
      <c r="F31" s="14" t="s">
        <v>23</v>
      </c>
      <c r="G31" s="14" t="s">
        <v>149</v>
      </c>
      <c r="H31" s="14" t="s">
        <v>25</v>
      </c>
      <c r="I31" s="14" t="s">
        <v>12</v>
      </c>
      <c r="J31" s="14" t="s">
        <v>13</v>
      </c>
      <c r="K31" s="14" t="s">
        <v>150</v>
      </c>
      <c r="L31" s="18" t="s">
        <v>198</v>
      </c>
      <c r="M31" s="9">
        <f t="shared" si="0"/>
        <v>0.15</v>
      </c>
    </row>
    <row r="32" spans="1:13" x14ac:dyDescent="0.25">
      <c r="A32">
        <v>31</v>
      </c>
      <c r="B32" s="19" t="s">
        <v>280</v>
      </c>
      <c r="C32" s="15" t="s">
        <v>281</v>
      </c>
      <c r="D32" s="15" t="s">
        <v>282</v>
      </c>
      <c r="E32" s="15">
        <v>1</v>
      </c>
      <c r="F32" s="15" t="s">
        <v>254</v>
      </c>
      <c r="G32" s="15" t="s">
        <v>282</v>
      </c>
      <c r="H32" s="15" t="s">
        <v>283</v>
      </c>
      <c r="I32" s="15" t="s">
        <v>12</v>
      </c>
      <c r="J32" s="15" t="s">
        <v>13</v>
      </c>
      <c r="K32" s="15" t="s">
        <v>284</v>
      </c>
      <c r="L32" s="20" t="s">
        <v>238</v>
      </c>
      <c r="M32" s="9">
        <f t="shared" si="0"/>
        <v>0.14000000000000001</v>
      </c>
    </row>
    <row r="33" spans="1:13" x14ac:dyDescent="0.25">
      <c r="A33">
        <v>32</v>
      </c>
      <c r="B33" s="17" t="s">
        <v>285</v>
      </c>
      <c r="C33" s="14" t="s">
        <v>87</v>
      </c>
      <c r="D33" s="14" t="s">
        <v>88</v>
      </c>
      <c r="E33" s="14">
        <v>2</v>
      </c>
      <c r="F33" s="14" t="s">
        <v>89</v>
      </c>
      <c r="G33" s="14" t="s">
        <v>88</v>
      </c>
      <c r="H33" s="14" t="s">
        <v>10</v>
      </c>
      <c r="I33" s="14" t="s">
        <v>12</v>
      </c>
      <c r="J33" s="14" t="s">
        <v>13</v>
      </c>
      <c r="K33" s="14" t="s">
        <v>90</v>
      </c>
      <c r="L33" s="18" t="s">
        <v>200</v>
      </c>
      <c r="M33" s="9">
        <f t="shared" si="0"/>
        <v>4</v>
      </c>
    </row>
    <row r="34" spans="1:13" x14ac:dyDescent="0.25">
      <c r="A34">
        <v>33</v>
      </c>
      <c r="B34" s="19" t="s">
        <v>286</v>
      </c>
      <c r="C34" s="15" t="s">
        <v>82</v>
      </c>
      <c r="D34" s="15" t="s">
        <v>83</v>
      </c>
      <c r="E34" s="15">
        <v>1</v>
      </c>
      <c r="F34" s="15" t="s">
        <v>84</v>
      </c>
      <c r="G34" s="15" t="s">
        <v>85</v>
      </c>
      <c r="H34" s="15" t="s">
        <v>10</v>
      </c>
      <c r="I34" s="15" t="s">
        <v>12</v>
      </c>
      <c r="J34" s="15" t="s">
        <v>13</v>
      </c>
      <c r="K34" s="15" t="s">
        <v>86</v>
      </c>
      <c r="L34" s="20" t="s">
        <v>201</v>
      </c>
      <c r="M34" s="9">
        <f t="shared" si="0"/>
        <v>5.99</v>
      </c>
    </row>
    <row r="35" spans="1:13" x14ac:dyDescent="0.25">
      <c r="A35">
        <v>34</v>
      </c>
      <c r="B35" s="19" t="s">
        <v>58</v>
      </c>
      <c r="C35" s="15" t="s">
        <v>59</v>
      </c>
      <c r="D35" s="15" t="s">
        <v>60</v>
      </c>
      <c r="E35" s="15">
        <v>1</v>
      </c>
      <c r="F35" s="15" t="s">
        <v>61</v>
      </c>
      <c r="G35" s="15" t="s">
        <v>62</v>
      </c>
      <c r="H35" s="15" t="s">
        <v>63</v>
      </c>
      <c r="I35" s="15" t="s">
        <v>20</v>
      </c>
      <c r="J35" s="15" t="s">
        <v>13</v>
      </c>
      <c r="K35" s="15" t="s">
        <v>64</v>
      </c>
      <c r="L35" s="20" t="s">
        <v>202</v>
      </c>
      <c r="M35" s="9">
        <f t="shared" si="0"/>
        <v>4.53</v>
      </c>
    </row>
    <row r="36" spans="1:13" x14ac:dyDescent="0.25">
      <c r="A36">
        <v>35</v>
      </c>
      <c r="B36" s="17" t="s">
        <v>287</v>
      </c>
      <c r="C36" s="14" t="s">
        <v>112</v>
      </c>
      <c r="D36" s="14" t="s">
        <v>113</v>
      </c>
      <c r="E36" s="14">
        <v>2</v>
      </c>
      <c r="F36" s="14" t="s">
        <v>114</v>
      </c>
      <c r="G36" s="14" t="s">
        <v>113</v>
      </c>
      <c r="H36" s="14" t="s">
        <v>115</v>
      </c>
      <c r="I36" s="14" t="s">
        <v>12</v>
      </c>
      <c r="J36" s="14" t="s">
        <v>13</v>
      </c>
      <c r="K36" s="14" t="s">
        <v>116</v>
      </c>
      <c r="L36" s="18" t="s">
        <v>204</v>
      </c>
      <c r="M36" s="9">
        <f t="shared" si="0"/>
        <v>13.4</v>
      </c>
    </row>
    <row r="37" spans="1:13" x14ac:dyDescent="0.25">
      <c r="A37">
        <v>36</v>
      </c>
      <c r="B37" s="19" t="s">
        <v>288</v>
      </c>
      <c r="C37" s="15" t="s">
        <v>50</v>
      </c>
      <c r="D37" s="15" t="s">
        <v>51</v>
      </c>
      <c r="E37" s="15">
        <v>1</v>
      </c>
      <c r="F37" s="15" t="s">
        <v>52</v>
      </c>
      <c r="G37" s="15" t="s">
        <v>206</v>
      </c>
      <c r="H37" s="15" t="s">
        <v>53</v>
      </c>
      <c r="I37" s="15" t="s">
        <v>12</v>
      </c>
      <c r="J37" s="15" t="s">
        <v>13</v>
      </c>
      <c r="K37" s="15" t="s">
        <v>54</v>
      </c>
      <c r="L37" s="20" t="s">
        <v>207</v>
      </c>
      <c r="M37" s="9">
        <f t="shared" si="0"/>
        <v>14.19</v>
      </c>
    </row>
    <row r="38" spans="1:13" x14ac:dyDescent="0.25">
      <c r="A38">
        <v>37</v>
      </c>
      <c r="B38" s="17" t="s">
        <v>55</v>
      </c>
      <c r="C38" s="14" t="s">
        <v>50</v>
      </c>
      <c r="D38" s="14" t="s">
        <v>56</v>
      </c>
      <c r="E38" s="14">
        <v>1</v>
      </c>
      <c r="F38" s="14" t="s">
        <v>52</v>
      </c>
      <c r="G38" s="14" t="s">
        <v>56</v>
      </c>
      <c r="H38" s="14" t="s">
        <v>53</v>
      </c>
      <c r="I38" s="14" t="s">
        <v>12</v>
      </c>
      <c r="J38" s="14" t="s">
        <v>13</v>
      </c>
      <c r="K38" s="14" t="s">
        <v>57</v>
      </c>
      <c r="L38" s="18" t="s">
        <v>205</v>
      </c>
      <c r="M38" s="9">
        <f t="shared" si="0"/>
        <v>4.88</v>
      </c>
    </row>
    <row r="39" spans="1:13" x14ac:dyDescent="0.25">
      <c r="A39">
        <v>38</v>
      </c>
      <c r="B39" s="19" t="s">
        <v>97</v>
      </c>
      <c r="C39" s="15" t="s">
        <v>70</v>
      </c>
      <c r="D39" s="15" t="s">
        <v>71</v>
      </c>
      <c r="E39" s="15">
        <v>1</v>
      </c>
      <c r="F39" s="15" t="s">
        <v>72</v>
      </c>
      <c r="G39" s="15" t="s">
        <v>73</v>
      </c>
      <c r="H39" s="15" t="s">
        <v>74</v>
      </c>
      <c r="I39" s="15" t="s">
        <v>20</v>
      </c>
      <c r="J39" s="15" t="s">
        <v>13</v>
      </c>
      <c r="K39" s="15" t="s">
        <v>75</v>
      </c>
      <c r="L39" s="20" t="s">
        <v>203</v>
      </c>
      <c r="M39" s="9">
        <f t="shared" si="0"/>
        <v>1.63</v>
      </c>
    </row>
    <row r="40" spans="1:13" x14ac:dyDescent="0.25">
      <c r="A40">
        <v>39</v>
      </c>
      <c r="B40" s="17" t="s">
        <v>49</v>
      </c>
      <c r="C40" s="14" t="s">
        <v>297</v>
      </c>
      <c r="D40" s="14" t="s">
        <v>308</v>
      </c>
      <c r="E40" s="14">
        <v>1</v>
      </c>
      <c r="F40" s="14" t="s">
        <v>94</v>
      </c>
      <c r="G40" s="14" t="s">
        <v>295</v>
      </c>
      <c r="H40" s="14" t="s">
        <v>309</v>
      </c>
      <c r="I40" s="14" t="s">
        <v>10</v>
      </c>
      <c r="J40" s="14" t="s">
        <v>13</v>
      </c>
      <c r="K40" s="14" t="s">
        <v>296</v>
      </c>
      <c r="L40" s="18" t="s">
        <v>310</v>
      </c>
      <c r="M40" s="9">
        <f t="shared" si="0"/>
        <v>9.2100000000000009</v>
      </c>
    </row>
    <row r="41" spans="1:13" x14ac:dyDescent="0.25">
      <c r="A41">
        <v>40</v>
      </c>
      <c r="B41" s="19" t="s">
        <v>311</v>
      </c>
      <c r="C41" s="15" t="s">
        <v>240</v>
      </c>
      <c r="D41" s="15" t="s">
        <v>241</v>
      </c>
      <c r="E41" s="15">
        <v>1</v>
      </c>
      <c r="F41" s="15" t="s">
        <v>242</v>
      </c>
      <c r="G41" s="15" t="s">
        <v>243</v>
      </c>
      <c r="H41" s="15" t="s">
        <v>244</v>
      </c>
      <c r="I41" s="15" t="s">
        <v>12</v>
      </c>
      <c r="J41" s="15" t="s">
        <v>13</v>
      </c>
      <c r="K41" s="15" t="s">
        <v>245</v>
      </c>
      <c r="L41" s="20" t="s">
        <v>246</v>
      </c>
      <c r="M41" s="9">
        <f t="shared" si="0"/>
        <v>1.04</v>
      </c>
    </row>
    <row r="42" spans="1:13" x14ac:dyDescent="0.25">
      <c r="A42">
        <v>41</v>
      </c>
      <c r="B42" s="17" t="s">
        <v>312</v>
      </c>
      <c r="C42" s="14" t="s">
        <v>240</v>
      </c>
      <c r="D42" s="14" t="s">
        <v>247</v>
      </c>
      <c r="E42" s="14">
        <v>1</v>
      </c>
      <c r="F42" s="14" t="s">
        <v>242</v>
      </c>
      <c r="G42" s="14" t="s">
        <v>243</v>
      </c>
      <c r="H42" s="14" t="s">
        <v>244</v>
      </c>
      <c r="I42" s="14" t="s">
        <v>12</v>
      </c>
      <c r="J42" s="14" t="s">
        <v>13</v>
      </c>
      <c r="K42" s="14" t="s">
        <v>245</v>
      </c>
      <c r="L42" s="18" t="s">
        <v>246</v>
      </c>
      <c r="M42" s="9">
        <f t="shared" si="0"/>
        <v>1.04</v>
      </c>
    </row>
    <row r="43" spans="1:13" x14ac:dyDescent="0.25">
      <c r="A43">
        <v>42</v>
      </c>
      <c r="B43" s="19" t="s">
        <v>313</v>
      </c>
      <c r="C43" s="15" t="s">
        <v>281</v>
      </c>
      <c r="D43" s="15" t="s">
        <v>282</v>
      </c>
      <c r="E43" s="15">
        <v>2</v>
      </c>
      <c r="F43" s="15" t="s">
        <v>254</v>
      </c>
      <c r="G43" s="15" t="s">
        <v>282</v>
      </c>
      <c r="H43" s="15" t="s">
        <v>283</v>
      </c>
      <c r="I43" s="15" t="s">
        <v>12</v>
      </c>
      <c r="J43" s="15" t="s">
        <v>13</v>
      </c>
      <c r="K43" s="15" t="s">
        <v>284</v>
      </c>
      <c r="L43" s="20" t="s">
        <v>238</v>
      </c>
      <c r="M43" s="9">
        <f t="shared" si="0"/>
        <v>0.28000000000000003</v>
      </c>
    </row>
    <row r="44" spans="1:1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 t="s">
        <v>289</v>
      </c>
      <c r="M44" s="12">
        <f>SUM(M2:M43)</f>
        <v>106.88999999999999</v>
      </c>
    </row>
    <row r="45" spans="1:13" x14ac:dyDescent="0.25">
      <c r="A45" s="1">
        <v>43</v>
      </c>
      <c r="B45" s="1" t="s">
        <v>154</v>
      </c>
      <c r="C45" s="1" t="s">
        <v>153</v>
      </c>
      <c r="D45" s="1" t="s">
        <v>153</v>
      </c>
      <c r="E45" s="1">
        <v>1</v>
      </c>
      <c r="F45" s="1" t="s">
        <v>155</v>
      </c>
      <c r="G45" s="1" t="s">
        <v>156</v>
      </c>
      <c r="H45" s="1"/>
      <c r="I45" s="1"/>
      <c r="J45" s="1" t="s">
        <v>155</v>
      </c>
      <c r="K45" s="1"/>
      <c r="L45" s="10">
        <v>100</v>
      </c>
      <c r="M45" s="8">
        <f>E45*L45</f>
        <v>100</v>
      </c>
    </row>
    <row r="46" spans="1:13" x14ac:dyDescent="0.25">
      <c r="A46" s="2">
        <v>44</v>
      </c>
      <c r="B46" s="2" t="s">
        <v>157</v>
      </c>
      <c r="C46" s="2" t="s">
        <v>157</v>
      </c>
      <c r="D46" s="2" t="s">
        <v>157</v>
      </c>
      <c r="E46" s="2">
        <v>1</v>
      </c>
      <c r="F46" s="2" t="s">
        <v>158</v>
      </c>
      <c r="G46" s="2" t="s">
        <v>159</v>
      </c>
      <c r="H46" s="2"/>
      <c r="I46" s="2"/>
      <c r="J46" s="2" t="s">
        <v>208</v>
      </c>
      <c r="K46" s="2" t="s">
        <v>219</v>
      </c>
      <c r="L46" s="11">
        <v>4.7</v>
      </c>
      <c r="M46" s="8">
        <f t="shared" ref="M46:M51" si="1">E46*L46</f>
        <v>4.7</v>
      </c>
    </row>
    <row r="47" spans="1:13" x14ac:dyDescent="0.25">
      <c r="A47" s="1">
        <v>45</v>
      </c>
      <c r="B47" s="1" t="s">
        <v>160</v>
      </c>
      <c r="C47" s="1" t="s">
        <v>167</v>
      </c>
      <c r="D47" s="1" t="s">
        <v>210</v>
      </c>
      <c r="E47" s="1">
        <v>1</v>
      </c>
      <c r="F47" s="1" t="s">
        <v>158</v>
      </c>
      <c r="G47" s="1" t="s">
        <v>166</v>
      </c>
      <c r="H47" s="1"/>
      <c r="I47" s="1"/>
      <c r="J47" s="1" t="s">
        <v>13</v>
      </c>
      <c r="K47" s="1" t="s">
        <v>165</v>
      </c>
      <c r="L47" s="10">
        <v>8.64</v>
      </c>
      <c r="M47" s="8">
        <f t="shared" si="1"/>
        <v>8.64</v>
      </c>
    </row>
    <row r="48" spans="1:13" x14ac:dyDescent="0.25">
      <c r="A48" s="2">
        <v>46</v>
      </c>
      <c r="B48" s="2" t="s">
        <v>161</v>
      </c>
      <c r="C48" s="2" t="s">
        <v>162</v>
      </c>
      <c r="D48" s="2" t="s">
        <v>209</v>
      </c>
      <c r="E48" s="2">
        <v>1</v>
      </c>
      <c r="F48" s="2" t="s">
        <v>212</v>
      </c>
      <c r="G48" s="4">
        <v>381</v>
      </c>
      <c r="H48" s="2"/>
      <c r="I48" s="2"/>
      <c r="J48" s="2" t="s">
        <v>208</v>
      </c>
      <c r="K48" s="2" t="s">
        <v>290</v>
      </c>
      <c r="L48" s="11">
        <v>4.28</v>
      </c>
      <c r="M48" s="8">
        <f t="shared" si="1"/>
        <v>4.28</v>
      </c>
    </row>
    <row r="49" spans="1:13" x14ac:dyDescent="0.25">
      <c r="A49" s="1">
        <v>47</v>
      </c>
      <c r="B49" s="1" t="s">
        <v>170</v>
      </c>
      <c r="C49" s="1" t="s">
        <v>164</v>
      </c>
      <c r="D49" s="1" t="s">
        <v>211</v>
      </c>
      <c r="E49" s="1">
        <v>1</v>
      </c>
      <c r="F49" s="1" t="s">
        <v>163</v>
      </c>
      <c r="G49" s="5">
        <v>5673</v>
      </c>
      <c r="H49" s="1"/>
      <c r="I49" s="1"/>
      <c r="J49" s="1" t="s">
        <v>13</v>
      </c>
      <c r="K49" s="1" t="s">
        <v>171</v>
      </c>
      <c r="L49" s="10">
        <v>29.23</v>
      </c>
      <c r="M49" s="8">
        <f t="shared" si="1"/>
        <v>29.23</v>
      </c>
    </row>
    <row r="50" spans="1:13" x14ac:dyDescent="0.25">
      <c r="A50" s="2">
        <v>48</v>
      </c>
      <c r="B50" s="2" t="s">
        <v>294</v>
      </c>
      <c r="C50" s="2" t="s">
        <v>169</v>
      </c>
      <c r="D50" s="2" t="s">
        <v>169</v>
      </c>
      <c r="E50" s="2">
        <v>4</v>
      </c>
      <c r="F50" s="2" t="s">
        <v>292</v>
      </c>
      <c r="G50" s="4" t="s">
        <v>291</v>
      </c>
      <c r="H50" s="2"/>
      <c r="I50" s="2"/>
      <c r="J50" s="2" t="s">
        <v>218</v>
      </c>
      <c r="K50" s="2" t="s">
        <v>293</v>
      </c>
      <c r="L50" s="11">
        <v>17.88</v>
      </c>
      <c r="M50" s="8">
        <f t="shared" si="1"/>
        <v>71.52</v>
      </c>
    </row>
    <row r="51" spans="1:13" x14ac:dyDescent="0.25">
      <c r="A51" s="1">
        <v>49</v>
      </c>
      <c r="B51" s="1" t="s">
        <v>215</v>
      </c>
      <c r="C51" s="1" t="s">
        <v>214</v>
      </c>
      <c r="D51" s="1" t="s">
        <v>213</v>
      </c>
      <c r="E51" s="1">
        <v>1</v>
      </c>
      <c r="F51" s="1" t="s">
        <v>168</v>
      </c>
      <c r="G51" s="5" t="s">
        <v>217</v>
      </c>
      <c r="H51" s="1"/>
      <c r="I51" s="1"/>
      <c r="J51" s="1" t="s">
        <v>218</v>
      </c>
      <c r="K51" s="1" t="s">
        <v>216</v>
      </c>
      <c r="L51" s="10">
        <v>69.900000000000006</v>
      </c>
      <c r="M51" s="8">
        <f t="shared" si="1"/>
        <v>69.900000000000006</v>
      </c>
    </row>
    <row r="52" spans="1:1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7" t="s">
        <v>152</v>
      </c>
      <c r="M52" s="13">
        <f>SUM(M44:M51)</f>
        <v>395.15999999999997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E583-011E-42CC-A4A1-106023E08440}">
  <dimension ref="A1:K49"/>
  <sheetViews>
    <sheetView tabSelected="1" topLeftCell="A16" workbookViewId="0">
      <selection activeCell="A29" sqref="A2:K49"/>
    </sheetView>
  </sheetViews>
  <sheetFormatPr baseColWidth="10" defaultRowHeight="15" x14ac:dyDescent="0.25"/>
  <cols>
    <col min="1" max="1" width="44.140625" bestFit="1" customWidth="1"/>
    <col min="2" max="2" width="54" bestFit="1" customWidth="1"/>
    <col min="3" max="3" width="22.5703125" bestFit="1" customWidth="1"/>
    <col min="4" max="4" width="6.42578125" bestFit="1" customWidth="1"/>
    <col min="5" max="5" width="31.140625" bestFit="1" customWidth="1"/>
    <col min="6" max="6" width="24.42578125" bestFit="1" customWidth="1"/>
    <col min="7" max="7" width="31.7109375" bestFit="1" customWidth="1"/>
    <col min="8" max="8" width="11.5703125" bestFit="1" customWidth="1"/>
    <col min="9" max="9" width="10.7109375" bestFit="1" customWidth="1"/>
    <col min="10" max="10" width="32.85546875" bestFit="1" customWidth="1"/>
    <col min="11" max="11" width="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220</v>
      </c>
      <c r="F1" t="s">
        <v>5</v>
      </c>
      <c r="G1" t="s">
        <v>6</v>
      </c>
      <c r="H1" t="s">
        <v>7</v>
      </c>
      <c r="I1" t="s">
        <v>8</v>
      </c>
      <c r="J1" t="s">
        <v>221</v>
      </c>
      <c r="K1" t="s">
        <v>9</v>
      </c>
    </row>
    <row r="2" spans="1:11" x14ac:dyDescent="0.25">
      <c r="A2" t="s">
        <v>222</v>
      </c>
      <c r="B2" t="s">
        <v>14</v>
      </c>
      <c r="C2" t="s">
        <v>78</v>
      </c>
      <c r="D2">
        <v>4</v>
      </c>
      <c r="E2" t="s">
        <v>173</v>
      </c>
      <c r="F2" t="s">
        <v>177</v>
      </c>
      <c r="G2" t="s">
        <v>11</v>
      </c>
      <c r="H2" t="s">
        <v>12</v>
      </c>
      <c r="I2" t="s">
        <v>13</v>
      </c>
      <c r="J2" t="s">
        <v>178</v>
      </c>
      <c r="K2" t="s">
        <v>179</v>
      </c>
    </row>
    <row r="3" spans="1:11" x14ac:dyDescent="0.25">
      <c r="A3" t="s">
        <v>223</v>
      </c>
      <c r="B3" t="s">
        <v>224</v>
      </c>
      <c r="C3" t="s">
        <v>225</v>
      </c>
      <c r="D3">
        <v>2</v>
      </c>
      <c r="E3" t="s">
        <v>173</v>
      </c>
      <c r="F3" t="s">
        <v>226</v>
      </c>
      <c r="G3" t="s">
        <v>227</v>
      </c>
      <c r="H3" t="s">
        <v>20</v>
      </c>
      <c r="I3" t="s">
        <v>13</v>
      </c>
      <c r="J3" t="s">
        <v>228</v>
      </c>
      <c r="K3" t="s">
        <v>229</v>
      </c>
    </row>
    <row r="4" spans="1:11" x14ac:dyDescent="0.25">
      <c r="A4" t="s">
        <v>230</v>
      </c>
      <c r="B4" t="s">
        <v>14</v>
      </c>
      <c r="C4" t="s">
        <v>133</v>
      </c>
      <c r="D4">
        <v>2</v>
      </c>
      <c r="E4" t="s">
        <v>173</v>
      </c>
      <c r="F4" t="s">
        <v>174</v>
      </c>
      <c r="G4" t="s">
        <v>11</v>
      </c>
      <c r="H4" t="s">
        <v>12</v>
      </c>
      <c r="I4" t="s">
        <v>13</v>
      </c>
      <c r="J4" t="s">
        <v>175</v>
      </c>
      <c r="K4" t="s">
        <v>176</v>
      </c>
    </row>
    <row r="5" spans="1:11" x14ac:dyDescent="0.25">
      <c r="A5" t="s">
        <v>298</v>
      </c>
      <c r="B5" t="s">
        <v>14</v>
      </c>
      <c r="C5" t="s">
        <v>120</v>
      </c>
      <c r="D5">
        <v>12</v>
      </c>
      <c r="E5" t="s">
        <v>173</v>
      </c>
      <c r="F5" t="s">
        <v>180</v>
      </c>
      <c r="G5" t="s">
        <v>11</v>
      </c>
      <c r="H5" t="s">
        <v>12</v>
      </c>
      <c r="I5" t="s">
        <v>13</v>
      </c>
      <c r="J5" t="s">
        <v>181</v>
      </c>
      <c r="K5" t="s">
        <v>182</v>
      </c>
    </row>
    <row r="6" spans="1:11" x14ac:dyDescent="0.25">
      <c r="A6" t="s">
        <v>299</v>
      </c>
      <c r="B6" t="s">
        <v>231</v>
      </c>
      <c r="C6" t="s">
        <v>15</v>
      </c>
      <c r="D6">
        <v>6</v>
      </c>
      <c r="E6" t="s">
        <v>16</v>
      </c>
      <c r="F6" t="s">
        <v>17</v>
      </c>
      <c r="G6" t="s">
        <v>11</v>
      </c>
      <c r="H6" t="s">
        <v>12</v>
      </c>
      <c r="I6" t="s">
        <v>13</v>
      </c>
      <c r="J6" t="s">
        <v>18</v>
      </c>
      <c r="K6" t="s">
        <v>183</v>
      </c>
    </row>
    <row r="7" spans="1:11" x14ac:dyDescent="0.25">
      <c r="A7" t="s">
        <v>232</v>
      </c>
      <c r="B7" t="s">
        <v>233</v>
      </c>
      <c r="C7" t="s">
        <v>19</v>
      </c>
      <c r="D7">
        <v>6</v>
      </c>
      <c r="E7" t="s">
        <v>234</v>
      </c>
      <c r="F7" t="s">
        <v>235</v>
      </c>
      <c r="G7" t="s">
        <v>11</v>
      </c>
      <c r="H7" t="s">
        <v>12</v>
      </c>
      <c r="I7" t="s">
        <v>13</v>
      </c>
      <c r="J7" t="s">
        <v>236</v>
      </c>
      <c r="K7" t="s">
        <v>237</v>
      </c>
    </row>
    <row r="8" spans="1:11" x14ac:dyDescent="0.25">
      <c r="A8" t="s">
        <v>300</v>
      </c>
      <c r="B8" t="s">
        <v>121</v>
      </c>
      <c r="C8" t="s">
        <v>122</v>
      </c>
      <c r="D8">
        <v>1</v>
      </c>
      <c r="E8" t="s">
        <v>123</v>
      </c>
      <c r="F8" t="s">
        <v>124</v>
      </c>
      <c r="G8" t="s">
        <v>125</v>
      </c>
      <c r="H8" t="s">
        <v>20</v>
      </c>
      <c r="I8" t="s">
        <v>13</v>
      </c>
      <c r="J8" t="s">
        <v>126</v>
      </c>
      <c r="K8" t="s">
        <v>185</v>
      </c>
    </row>
    <row r="9" spans="1:11" x14ac:dyDescent="0.25">
      <c r="A9" t="s">
        <v>239</v>
      </c>
      <c r="B9" t="s">
        <v>65</v>
      </c>
      <c r="C9" t="s">
        <v>66</v>
      </c>
      <c r="D9">
        <v>1</v>
      </c>
      <c r="E9" t="s">
        <v>67</v>
      </c>
      <c r="F9" t="s">
        <v>66</v>
      </c>
      <c r="G9" t="s">
        <v>68</v>
      </c>
      <c r="H9" t="s">
        <v>20</v>
      </c>
      <c r="I9" t="s">
        <v>13</v>
      </c>
      <c r="J9" t="s">
        <v>69</v>
      </c>
      <c r="K9" t="s">
        <v>184</v>
      </c>
    </row>
    <row r="10" spans="1:11" x14ac:dyDescent="0.25">
      <c r="A10" t="s">
        <v>127</v>
      </c>
      <c r="B10" t="s">
        <v>99</v>
      </c>
      <c r="C10" t="s">
        <v>100</v>
      </c>
      <c r="D10">
        <v>1</v>
      </c>
      <c r="E10" t="s">
        <v>101</v>
      </c>
      <c r="F10" t="s">
        <v>100</v>
      </c>
      <c r="G10" t="s">
        <v>11</v>
      </c>
      <c r="H10" t="s">
        <v>12</v>
      </c>
      <c r="I10" t="s">
        <v>13</v>
      </c>
      <c r="J10" t="s">
        <v>102</v>
      </c>
      <c r="K10" t="s">
        <v>189</v>
      </c>
    </row>
    <row r="11" spans="1:11" x14ac:dyDescent="0.25">
      <c r="A11" t="s">
        <v>91</v>
      </c>
      <c r="B11" t="s">
        <v>104</v>
      </c>
      <c r="C11" t="s">
        <v>105</v>
      </c>
      <c r="D11">
        <v>1</v>
      </c>
      <c r="E11" t="s">
        <v>101</v>
      </c>
      <c r="F11" t="s">
        <v>105</v>
      </c>
      <c r="G11" t="s">
        <v>11</v>
      </c>
      <c r="H11" t="s">
        <v>12</v>
      </c>
      <c r="I11" t="s">
        <v>13</v>
      </c>
      <c r="J11" t="s">
        <v>106</v>
      </c>
      <c r="K11" t="s">
        <v>188</v>
      </c>
    </row>
    <row r="12" spans="1:11" x14ac:dyDescent="0.25">
      <c r="A12" t="s">
        <v>103</v>
      </c>
      <c r="B12" t="s">
        <v>128</v>
      </c>
      <c r="C12" t="s">
        <v>129</v>
      </c>
      <c r="D12">
        <v>1</v>
      </c>
      <c r="E12" t="s">
        <v>123</v>
      </c>
      <c r="F12" t="s">
        <v>130</v>
      </c>
      <c r="G12" t="s">
        <v>95</v>
      </c>
      <c r="H12" t="s">
        <v>20</v>
      </c>
      <c r="I12" t="s">
        <v>13</v>
      </c>
      <c r="J12" t="s">
        <v>131</v>
      </c>
      <c r="K12" t="s">
        <v>186</v>
      </c>
    </row>
    <row r="13" spans="1:11" x14ac:dyDescent="0.25">
      <c r="A13" t="s">
        <v>98</v>
      </c>
      <c r="B13" t="s">
        <v>190</v>
      </c>
      <c r="C13" t="s">
        <v>151</v>
      </c>
      <c r="D13">
        <v>1</v>
      </c>
      <c r="E13" t="s">
        <v>101</v>
      </c>
      <c r="F13" t="s">
        <v>151</v>
      </c>
      <c r="G13" t="s">
        <v>11</v>
      </c>
      <c r="H13" t="s">
        <v>12</v>
      </c>
      <c r="I13" t="s">
        <v>13</v>
      </c>
      <c r="J13" t="s">
        <v>191</v>
      </c>
      <c r="K13" t="s">
        <v>192</v>
      </c>
    </row>
    <row r="14" spans="1:11" x14ac:dyDescent="0.25">
      <c r="A14" t="s">
        <v>132</v>
      </c>
      <c r="B14" t="s">
        <v>92</v>
      </c>
      <c r="C14" t="s">
        <v>93</v>
      </c>
      <c r="D14">
        <v>1</v>
      </c>
      <c r="E14" t="s">
        <v>94</v>
      </c>
      <c r="F14" t="s">
        <v>93</v>
      </c>
      <c r="G14" t="s">
        <v>95</v>
      </c>
      <c r="H14" t="s">
        <v>20</v>
      </c>
      <c r="I14" t="s">
        <v>13</v>
      </c>
      <c r="J14" t="s">
        <v>96</v>
      </c>
      <c r="K14" t="s">
        <v>187</v>
      </c>
    </row>
    <row r="15" spans="1:11" x14ac:dyDescent="0.25">
      <c r="A15" t="s">
        <v>248</v>
      </c>
      <c r="B15" t="s">
        <v>10</v>
      </c>
      <c r="C15" t="s">
        <v>249</v>
      </c>
      <c r="D15">
        <v>3</v>
      </c>
      <c r="E15" t="s">
        <v>10</v>
      </c>
      <c r="F15" t="s">
        <v>10</v>
      </c>
      <c r="G15" t="s">
        <v>10</v>
      </c>
      <c r="H15" t="s">
        <v>301</v>
      </c>
      <c r="I15" t="s">
        <v>10</v>
      </c>
      <c r="J15" t="s">
        <v>10</v>
      </c>
      <c r="K15" t="s">
        <v>10</v>
      </c>
    </row>
    <row r="16" spans="1:11" x14ac:dyDescent="0.25">
      <c r="A16" t="s">
        <v>250</v>
      </c>
      <c r="B16" t="s">
        <v>10</v>
      </c>
      <c r="C16" t="s">
        <v>251</v>
      </c>
      <c r="D16">
        <v>1</v>
      </c>
      <c r="E16" t="s">
        <v>10</v>
      </c>
      <c r="F16" t="s">
        <v>10</v>
      </c>
      <c r="G16" t="s">
        <v>10</v>
      </c>
      <c r="H16" t="s">
        <v>301</v>
      </c>
      <c r="I16" t="s">
        <v>10</v>
      </c>
      <c r="J16" t="s">
        <v>10</v>
      </c>
      <c r="K16" t="s">
        <v>10</v>
      </c>
    </row>
    <row r="17" spans="1:11" x14ac:dyDescent="0.25">
      <c r="A17" t="s">
        <v>142</v>
      </c>
      <c r="B17" t="s">
        <v>107</v>
      </c>
      <c r="C17" t="s">
        <v>108</v>
      </c>
      <c r="D17">
        <v>1</v>
      </c>
      <c r="E17" t="s">
        <v>109</v>
      </c>
      <c r="F17" t="s">
        <v>110</v>
      </c>
      <c r="G17" t="s">
        <v>10</v>
      </c>
      <c r="H17" t="s">
        <v>12</v>
      </c>
      <c r="I17" t="s">
        <v>13</v>
      </c>
      <c r="J17" t="s">
        <v>111</v>
      </c>
      <c r="K17" t="s">
        <v>195</v>
      </c>
    </row>
    <row r="18" spans="1:11" x14ac:dyDescent="0.25">
      <c r="A18" t="s">
        <v>252</v>
      </c>
      <c r="B18" t="s">
        <v>138</v>
      </c>
      <c r="C18" t="s">
        <v>139</v>
      </c>
      <c r="D18">
        <v>4</v>
      </c>
      <c r="E18" t="s">
        <v>109</v>
      </c>
      <c r="F18" t="s">
        <v>140</v>
      </c>
      <c r="G18" t="s">
        <v>10</v>
      </c>
      <c r="H18" t="s">
        <v>12</v>
      </c>
      <c r="I18" t="s">
        <v>13</v>
      </c>
      <c r="J18" t="s">
        <v>141</v>
      </c>
      <c r="K18" t="s">
        <v>194</v>
      </c>
    </row>
    <row r="19" spans="1:11" x14ac:dyDescent="0.25">
      <c r="A19" t="s">
        <v>253</v>
      </c>
      <c r="B19" t="s">
        <v>134</v>
      </c>
      <c r="C19" t="s">
        <v>135</v>
      </c>
      <c r="D19">
        <v>6</v>
      </c>
      <c r="E19" t="s">
        <v>109</v>
      </c>
      <c r="F19" t="s">
        <v>136</v>
      </c>
      <c r="G19" t="s">
        <v>10</v>
      </c>
      <c r="H19" t="s">
        <v>12</v>
      </c>
      <c r="I19" t="s">
        <v>13</v>
      </c>
      <c r="J19" t="s">
        <v>137</v>
      </c>
      <c r="K19" t="s">
        <v>184</v>
      </c>
    </row>
    <row r="20" spans="1:11" x14ac:dyDescent="0.25">
      <c r="A20" t="s">
        <v>255</v>
      </c>
      <c r="B20" t="s">
        <v>117</v>
      </c>
      <c r="C20" t="s">
        <v>118</v>
      </c>
      <c r="D20">
        <v>1</v>
      </c>
      <c r="E20" t="s">
        <v>52</v>
      </c>
      <c r="F20" t="s">
        <v>118</v>
      </c>
      <c r="G20" t="s">
        <v>10</v>
      </c>
      <c r="H20" t="s">
        <v>12</v>
      </c>
      <c r="I20" t="s">
        <v>13</v>
      </c>
      <c r="J20" t="s">
        <v>119</v>
      </c>
      <c r="K20" t="s">
        <v>196</v>
      </c>
    </row>
    <row r="21" spans="1:11" x14ac:dyDescent="0.25">
      <c r="A21" t="s">
        <v>256</v>
      </c>
      <c r="B21" t="s">
        <v>143</v>
      </c>
      <c r="C21" t="s">
        <v>144</v>
      </c>
      <c r="D21">
        <v>1</v>
      </c>
      <c r="E21" t="s">
        <v>109</v>
      </c>
      <c r="F21" t="s">
        <v>145</v>
      </c>
      <c r="G21" t="s">
        <v>10</v>
      </c>
      <c r="H21" t="s">
        <v>12</v>
      </c>
      <c r="I21" t="s">
        <v>13</v>
      </c>
      <c r="J21" t="s">
        <v>146</v>
      </c>
      <c r="K21" t="s">
        <v>193</v>
      </c>
    </row>
    <row r="22" spans="1:11" x14ac:dyDescent="0.25">
      <c r="A22" t="s">
        <v>257</v>
      </c>
      <c r="B22" t="s">
        <v>258</v>
      </c>
      <c r="C22" t="s">
        <v>259</v>
      </c>
      <c r="D22">
        <v>1</v>
      </c>
      <c r="E22" t="s">
        <v>254</v>
      </c>
      <c r="F22" t="s">
        <v>282</v>
      </c>
      <c r="G22" t="s">
        <v>283</v>
      </c>
      <c r="H22" t="s">
        <v>12</v>
      </c>
      <c r="I22" t="s">
        <v>13</v>
      </c>
      <c r="J22" t="s">
        <v>284</v>
      </c>
      <c r="K22" t="s">
        <v>238</v>
      </c>
    </row>
    <row r="23" spans="1:11" x14ac:dyDescent="0.25">
      <c r="A23" t="s">
        <v>260</v>
      </c>
      <c r="B23" t="s">
        <v>261</v>
      </c>
      <c r="C23" t="s">
        <v>262</v>
      </c>
      <c r="D23">
        <v>2</v>
      </c>
      <c r="E23" t="s">
        <v>263</v>
      </c>
      <c r="F23" t="s">
        <v>264</v>
      </c>
      <c r="G23" t="s">
        <v>25</v>
      </c>
      <c r="H23" t="s">
        <v>12</v>
      </c>
      <c r="I23" t="s">
        <v>13</v>
      </c>
      <c r="J23" t="s">
        <v>265</v>
      </c>
      <c r="K23" t="s">
        <v>10</v>
      </c>
    </row>
    <row r="24" spans="1:11" x14ac:dyDescent="0.25">
      <c r="A24" t="s">
        <v>266</v>
      </c>
      <c r="B24" t="s">
        <v>267</v>
      </c>
      <c r="C24" t="s">
        <v>268</v>
      </c>
      <c r="D24">
        <v>2</v>
      </c>
      <c r="E24" t="s">
        <v>10</v>
      </c>
      <c r="F24" t="s">
        <v>10</v>
      </c>
      <c r="G24" t="s">
        <v>10</v>
      </c>
      <c r="H24" t="s">
        <v>20</v>
      </c>
      <c r="I24" t="s">
        <v>13</v>
      </c>
      <c r="J24" t="s">
        <v>10</v>
      </c>
      <c r="K24" t="s">
        <v>10</v>
      </c>
    </row>
    <row r="25" spans="1:11" x14ac:dyDescent="0.25">
      <c r="A25" t="s">
        <v>76</v>
      </c>
      <c r="B25" t="s">
        <v>77</v>
      </c>
      <c r="C25" t="s">
        <v>78</v>
      </c>
      <c r="D25">
        <v>2</v>
      </c>
      <c r="E25" t="s">
        <v>79</v>
      </c>
      <c r="F25" t="s">
        <v>80</v>
      </c>
      <c r="G25" t="s">
        <v>11</v>
      </c>
      <c r="H25" t="s">
        <v>12</v>
      </c>
      <c r="I25" t="s">
        <v>13</v>
      </c>
      <c r="J25" t="s">
        <v>81</v>
      </c>
      <c r="K25" t="s">
        <v>197</v>
      </c>
    </row>
    <row r="26" spans="1:11" x14ac:dyDescent="0.25">
      <c r="A26" t="s">
        <v>269</v>
      </c>
      <c r="B26" t="s">
        <v>21</v>
      </c>
      <c r="C26" t="s">
        <v>36</v>
      </c>
      <c r="D26">
        <v>2</v>
      </c>
      <c r="E26" t="s">
        <v>23</v>
      </c>
      <c r="F26" t="s">
        <v>37</v>
      </c>
      <c r="G26" t="s">
        <v>25</v>
      </c>
      <c r="H26" t="s">
        <v>12</v>
      </c>
      <c r="I26" t="s">
        <v>13</v>
      </c>
      <c r="J26" t="s">
        <v>38</v>
      </c>
      <c r="K26" t="s">
        <v>198</v>
      </c>
    </row>
    <row r="27" spans="1:11" x14ac:dyDescent="0.25">
      <c r="A27" t="s">
        <v>302</v>
      </c>
      <c r="B27" t="s">
        <v>21</v>
      </c>
      <c r="C27" t="s">
        <v>22</v>
      </c>
      <c r="D27">
        <v>1</v>
      </c>
      <c r="E27" t="s">
        <v>23</v>
      </c>
      <c r="F27" t="s">
        <v>24</v>
      </c>
      <c r="G27" t="s">
        <v>25</v>
      </c>
      <c r="H27" t="s">
        <v>12</v>
      </c>
      <c r="I27" t="s">
        <v>13</v>
      </c>
      <c r="J27" t="s">
        <v>26</v>
      </c>
      <c r="K27" t="s">
        <v>198</v>
      </c>
    </row>
    <row r="28" spans="1:11" x14ac:dyDescent="0.25">
      <c r="A28" t="s">
        <v>270</v>
      </c>
      <c r="B28" t="s">
        <v>21</v>
      </c>
      <c r="C28" t="s">
        <v>30</v>
      </c>
      <c r="D28">
        <v>1</v>
      </c>
      <c r="E28" t="s">
        <v>23</v>
      </c>
      <c r="F28" t="s">
        <v>31</v>
      </c>
      <c r="G28" t="s">
        <v>25</v>
      </c>
      <c r="H28" t="s">
        <v>12</v>
      </c>
      <c r="I28" t="s">
        <v>13</v>
      </c>
      <c r="J28" t="s">
        <v>32</v>
      </c>
      <c r="K28" t="s">
        <v>198</v>
      </c>
    </row>
    <row r="29" spans="1:11" x14ac:dyDescent="0.25">
      <c r="A29" t="s">
        <v>271</v>
      </c>
      <c r="B29" t="s">
        <v>21</v>
      </c>
      <c r="C29" t="s">
        <v>27</v>
      </c>
      <c r="D29">
        <v>2</v>
      </c>
      <c r="E29" t="s">
        <v>23</v>
      </c>
      <c r="F29" t="s">
        <v>28</v>
      </c>
      <c r="G29" t="s">
        <v>25</v>
      </c>
      <c r="H29" t="s">
        <v>12</v>
      </c>
      <c r="I29" t="s">
        <v>13</v>
      </c>
      <c r="J29" t="s">
        <v>29</v>
      </c>
      <c r="K29" t="s">
        <v>198</v>
      </c>
    </row>
    <row r="30" spans="1:11" x14ac:dyDescent="0.25">
      <c r="A30" t="s">
        <v>272</v>
      </c>
      <c r="B30" t="s">
        <v>21</v>
      </c>
      <c r="C30" t="s">
        <v>273</v>
      </c>
      <c r="D30">
        <v>4</v>
      </c>
      <c r="E30" t="s">
        <v>10</v>
      </c>
      <c r="F30" t="s">
        <v>10</v>
      </c>
      <c r="G30" t="s">
        <v>10</v>
      </c>
      <c r="H30" t="s">
        <v>12</v>
      </c>
      <c r="I30" t="s">
        <v>13</v>
      </c>
      <c r="J30" t="s">
        <v>10</v>
      </c>
      <c r="K30" t="s">
        <v>10</v>
      </c>
    </row>
    <row r="31" spans="1:11" x14ac:dyDescent="0.25">
      <c r="A31" t="s">
        <v>274</v>
      </c>
      <c r="B31" t="s">
        <v>21</v>
      </c>
      <c r="C31" t="s">
        <v>42</v>
      </c>
      <c r="D31">
        <v>1</v>
      </c>
      <c r="E31" t="s">
        <v>23</v>
      </c>
      <c r="F31" t="s">
        <v>43</v>
      </c>
      <c r="G31" t="s">
        <v>25</v>
      </c>
      <c r="H31" t="s">
        <v>12</v>
      </c>
      <c r="I31" t="s">
        <v>13</v>
      </c>
      <c r="J31" t="s">
        <v>44</v>
      </c>
      <c r="K31" t="s">
        <v>198</v>
      </c>
    </row>
    <row r="32" spans="1:11" x14ac:dyDescent="0.25">
      <c r="A32" t="s">
        <v>275</v>
      </c>
      <c r="B32" t="s">
        <v>21</v>
      </c>
      <c r="C32" t="s">
        <v>39</v>
      </c>
      <c r="D32">
        <v>2</v>
      </c>
      <c r="E32" t="s">
        <v>23</v>
      </c>
      <c r="F32" t="s">
        <v>40</v>
      </c>
      <c r="G32" t="s">
        <v>25</v>
      </c>
      <c r="H32" t="s">
        <v>12</v>
      </c>
      <c r="I32" t="s">
        <v>13</v>
      </c>
      <c r="J32" t="s">
        <v>41</v>
      </c>
      <c r="K32" t="s">
        <v>198</v>
      </c>
    </row>
    <row r="33" spans="1:11" x14ac:dyDescent="0.25">
      <c r="A33" t="s">
        <v>276</v>
      </c>
      <c r="B33" t="s">
        <v>21</v>
      </c>
      <c r="C33" t="s">
        <v>33</v>
      </c>
      <c r="D33">
        <v>1</v>
      </c>
      <c r="E33" t="s">
        <v>23</v>
      </c>
      <c r="F33" t="s">
        <v>34</v>
      </c>
      <c r="G33" t="s">
        <v>25</v>
      </c>
      <c r="H33" t="s">
        <v>12</v>
      </c>
      <c r="I33" t="s">
        <v>13</v>
      </c>
      <c r="J33" t="s">
        <v>35</v>
      </c>
      <c r="K33" t="s">
        <v>198</v>
      </c>
    </row>
    <row r="34" spans="1:11" x14ac:dyDescent="0.25">
      <c r="A34" t="s">
        <v>277</v>
      </c>
      <c r="B34" t="s">
        <v>21</v>
      </c>
      <c r="C34" t="s">
        <v>278</v>
      </c>
      <c r="D34">
        <v>2</v>
      </c>
      <c r="E34" t="s">
        <v>23</v>
      </c>
      <c r="F34" t="s">
        <v>43</v>
      </c>
      <c r="G34" t="s">
        <v>25</v>
      </c>
      <c r="H34" t="s">
        <v>12</v>
      </c>
      <c r="I34" t="s">
        <v>13</v>
      </c>
      <c r="J34" t="s">
        <v>44</v>
      </c>
      <c r="K34" t="s">
        <v>198</v>
      </c>
    </row>
    <row r="35" spans="1:11" x14ac:dyDescent="0.25">
      <c r="A35" t="s">
        <v>45</v>
      </c>
      <c r="B35" t="s">
        <v>21</v>
      </c>
      <c r="C35" t="s">
        <v>46</v>
      </c>
      <c r="D35">
        <v>1</v>
      </c>
      <c r="E35" t="s">
        <v>23</v>
      </c>
      <c r="F35" t="s">
        <v>47</v>
      </c>
      <c r="G35" t="s">
        <v>25</v>
      </c>
      <c r="H35" t="s">
        <v>12</v>
      </c>
      <c r="I35" t="s">
        <v>13</v>
      </c>
      <c r="J35" t="s">
        <v>48</v>
      </c>
      <c r="K35" t="s">
        <v>198</v>
      </c>
    </row>
    <row r="36" spans="1:11" x14ac:dyDescent="0.25">
      <c r="A36" t="s">
        <v>279</v>
      </c>
      <c r="B36" t="s">
        <v>21</v>
      </c>
      <c r="C36" t="s">
        <v>199</v>
      </c>
      <c r="D36">
        <v>1</v>
      </c>
      <c r="E36" t="s">
        <v>23</v>
      </c>
      <c r="F36" t="s">
        <v>149</v>
      </c>
      <c r="G36" t="s">
        <v>25</v>
      </c>
      <c r="H36" t="s">
        <v>12</v>
      </c>
      <c r="I36" t="s">
        <v>13</v>
      </c>
      <c r="J36" t="s">
        <v>150</v>
      </c>
      <c r="K36" t="s">
        <v>198</v>
      </c>
    </row>
    <row r="37" spans="1:11" x14ac:dyDescent="0.25">
      <c r="A37" t="s">
        <v>280</v>
      </c>
      <c r="B37" t="s">
        <v>281</v>
      </c>
      <c r="C37" t="s">
        <v>282</v>
      </c>
      <c r="D37">
        <v>1</v>
      </c>
      <c r="E37" t="s">
        <v>254</v>
      </c>
      <c r="F37" t="s">
        <v>282</v>
      </c>
      <c r="G37" t="s">
        <v>283</v>
      </c>
      <c r="H37" t="s">
        <v>12</v>
      </c>
      <c r="I37" t="s">
        <v>13</v>
      </c>
      <c r="J37" t="s">
        <v>284</v>
      </c>
      <c r="K37" t="s">
        <v>238</v>
      </c>
    </row>
    <row r="38" spans="1:11" x14ac:dyDescent="0.25">
      <c r="A38" t="s">
        <v>285</v>
      </c>
      <c r="B38" t="s">
        <v>87</v>
      </c>
      <c r="C38" t="s">
        <v>88</v>
      </c>
      <c r="D38">
        <v>2</v>
      </c>
      <c r="E38" t="s">
        <v>89</v>
      </c>
      <c r="F38" t="s">
        <v>88</v>
      </c>
      <c r="G38" t="s">
        <v>10</v>
      </c>
      <c r="H38" t="s">
        <v>12</v>
      </c>
      <c r="I38" t="s">
        <v>13</v>
      </c>
      <c r="J38" t="s">
        <v>90</v>
      </c>
      <c r="K38" t="s">
        <v>200</v>
      </c>
    </row>
    <row r="39" spans="1:11" x14ac:dyDescent="0.25">
      <c r="A39" t="s">
        <v>286</v>
      </c>
      <c r="B39" t="s">
        <v>82</v>
      </c>
      <c r="C39" t="s">
        <v>83</v>
      </c>
      <c r="D39">
        <v>1</v>
      </c>
      <c r="E39" t="s">
        <v>84</v>
      </c>
      <c r="F39" t="s">
        <v>85</v>
      </c>
      <c r="G39" t="s">
        <v>10</v>
      </c>
      <c r="H39" t="s">
        <v>12</v>
      </c>
      <c r="I39" t="s">
        <v>13</v>
      </c>
      <c r="J39" t="s">
        <v>86</v>
      </c>
      <c r="K39" t="s">
        <v>201</v>
      </c>
    </row>
    <row r="40" spans="1:11" x14ac:dyDescent="0.25">
      <c r="A40" t="s">
        <v>303</v>
      </c>
      <c r="B40" t="s">
        <v>304</v>
      </c>
      <c r="C40" t="s">
        <v>305</v>
      </c>
      <c r="D40">
        <v>1</v>
      </c>
      <c r="E40" t="s">
        <v>306</v>
      </c>
      <c r="F40" t="s">
        <v>305</v>
      </c>
      <c r="G40" t="s">
        <v>10</v>
      </c>
      <c r="H40" t="s">
        <v>10</v>
      </c>
      <c r="I40" t="s">
        <v>10</v>
      </c>
      <c r="J40" t="s">
        <v>307</v>
      </c>
      <c r="K40" t="s">
        <v>10</v>
      </c>
    </row>
    <row r="41" spans="1:11" x14ac:dyDescent="0.25">
      <c r="A41" t="s">
        <v>58</v>
      </c>
      <c r="B41" t="s">
        <v>59</v>
      </c>
      <c r="C41" t="s">
        <v>60</v>
      </c>
      <c r="D41">
        <v>1</v>
      </c>
      <c r="E41" t="s">
        <v>61</v>
      </c>
      <c r="F41" t="s">
        <v>62</v>
      </c>
      <c r="G41" t="s">
        <v>63</v>
      </c>
      <c r="H41" t="s">
        <v>20</v>
      </c>
      <c r="I41" t="s">
        <v>13</v>
      </c>
      <c r="J41" t="s">
        <v>64</v>
      </c>
      <c r="K41" t="s">
        <v>202</v>
      </c>
    </row>
    <row r="42" spans="1:11" x14ac:dyDescent="0.25">
      <c r="A42" t="s">
        <v>287</v>
      </c>
      <c r="B42" t="s">
        <v>112</v>
      </c>
      <c r="C42" t="s">
        <v>113</v>
      </c>
      <c r="D42">
        <v>2</v>
      </c>
      <c r="E42" t="s">
        <v>114</v>
      </c>
      <c r="F42" t="s">
        <v>113</v>
      </c>
      <c r="G42" t="s">
        <v>115</v>
      </c>
      <c r="H42" t="s">
        <v>12</v>
      </c>
      <c r="I42" t="s">
        <v>13</v>
      </c>
      <c r="J42" t="s">
        <v>116</v>
      </c>
      <c r="K42" t="s">
        <v>204</v>
      </c>
    </row>
    <row r="43" spans="1:11" x14ac:dyDescent="0.25">
      <c r="A43" t="s">
        <v>288</v>
      </c>
      <c r="B43" t="s">
        <v>50</v>
      </c>
      <c r="C43" t="s">
        <v>51</v>
      </c>
      <c r="D43">
        <v>1</v>
      </c>
      <c r="E43" t="s">
        <v>52</v>
      </c>
      <c r="F43" t="s">
        <v>206</v>
      </c>
      <c r="G43" t="s">
        <v>53</v>
      </c>
      <c r="H43" t="s">
        <v>12</v>
      </c>
      <c r="I43" t="s">
        <v>13</v>
      </c>
      <c r="J43" t="s">
        <v>54</v>
      </c>
      <c r="K43" t="s">
        <v>207</v>
      </c>
    </row>
    <row r="44" spans="1:11" x14ac:dyDescent="0.25">
      <c r="A44" t="s">
        <v>55</v>
      </c>
      <c r="B44" t="s">
        <v>50</v>
      </c>
      <c r="C44" t="s">
        <v>56</v>
      </c>
      <c r="D44">
        <v>1</v>
      </c>
      <c r="E44" t="s">
        <v>52</v>
      </c>
      <c r="F44" t="s">
        <v>56</v>
      </c>
      <c r="G44" t="s">
        <v>53</v>
      </c>
      <c r="H44" t="s">
        <v>12</v>
      </c>
      <c r="I44" t="s">
        <v>13</v>
      </c>
      <c r="J44" t="s">
        <v>57</v>
      </c>
      <c r="K44" t="s">
        <v>205</v>
      </c>
    </row>
    <row r="45" spans="1:11" x14ac:dyDescent="0.25">
      <c r="A45" t="s">
        <v>97</v>
      </c>
      <c r="B45" t="s">
        <v>70</v>
      </c>
      <c r="C45" t="s">
        <v>71</v>
      </c>
      <c r="D45">
        <v>1</v>
      </c>
      <c r="E45" t="s">
        <v>72</v>
      </c>
      <c r="F45" t="s">
        <v>73</v>
      </c>
      <c r="G45" t="s">
        <v>74</v>
      </c>
      <c r="H45" t="s">
        <v>20</v>
      </c>
      <c r="I45" t="s">
        <v>13</v>
      </c>
      <c r="J45" t="s">
        <v>75</v>
      </c>
      <c r="K45" t="s">
        <v>203</v>
      </c>
    </row>
    <row r="46" spans="1:11" x14ac:dyDescent="0.25">
      <c r="A46" t="s">
        <v>49</v>
      </c>
      <c r="B46" t="s">
        <v>297</v>
      </c>
      <c r="C46" t="s">
        <v>308</v>
      </c>
      <c r="D46">
        <v>1</v>
      </c>
      <c r="E46" t="s">
        <v>94</v>
      </c>
      <c r="F46" t="s">
        <v>295</v>
      </c>
      <c r="G46" t="s">
        <v>309</v>
      </c>
      <c r="H46" t="s">
        <v>10</v>
      </c>
      <c r="I46" t="s">
        <v>13</v>
      </c>
      <c r="J46" t="s">
        <v>296</v>
      </c>
      <c r="K46" t="s">
        <v>310</v>
      </c>
    </row>
    <row r="47" spans="1:11" x14ac:dyDescent="0.25">
      <c r="A47" t="s">
        <v>311</v>
      </c>
      <c r="B47" t="s">
        <v>240</v>
      </c>
      <c r="C47" t="s">
        <v>241</v>
      </c>
      <c r="D47">
        <v>1</v>
      </c>
      <c r="E47" t="s">
        <v>242</v>
      </c>
      <c r="F47" t="s">
        <v>243</v>
      </c>
      <c r="G47" t="s">
        <v>244</v>
      </c>
      <c r="H47" t="s">
        <v>12</v>
      </c>
      <c r="I47" t="s">
        <v>13</v>
      </c>
      <c r="J47" t="s">
        <v>245</v>
      </c>
      <c r="K47" t="s">
        <v>246</v>
      </c>
    </row>
    <row r="48" spans="1:11" x14ac:dyDescent="0.25">
      <c r="A48" t="s">
        <v>312</v>
      </c>
      <c r="B48" t="s">
        <v>240</v>
      </c>
      <c r="C48" t="s">
        <v>247</v>
      </c>
      <c r="D48">
        <v>1</v>
      </c>
      <c r="E48" t="s">
        <v>242</v>
      </c>
      <c r="F48" t="s">
        <v>243</v>
      </c>
      <c r="G48" t="s">
        <v>244</v>
      </c>
      <c r="H48" t="s">
        <v>12</v>
      </c>
      <c r="I48" t="s">
        <v>13</v>
      </c>
      <c r="J48" t="s">
        <v>245</v>
      </c>
      <c r="K48" t="s">
        <v>246</v>
      </c>
    </row>
    <row r="49" spans="1:11" x14ac:dyDescent="0.25">
      <c r="A49" t="s">
        <v>313</v>
      </c>
      <c r="B49" t="s">
        <v>281</v>
      </c>
      <c r="C49" t="s">
        <v>282</v>
      </c>
      <c r="D49">
        <v>2</v>
      </c>
      <c r="E49" t="s">
        <v>254</v>
      </c>
      <c r="F49" t="s">
        <v>282</v>
      </c>
      <c r="G49" t="s">
        <v>283</v>
      </c>
      <c r="H49" t="s">
        <v>12</v>
      </c>
      <c r="I49" t="s">
        <v>13</v>
      </c>
      <c r="J49" t="s">
        <v>284</v>
      </c>
      <c r="K49" t="s">
        <v>238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7339-33D7-44EC-811A-05354A7E2C35}">
  <dimension ref="A1:M1"/>
  <sheetViews>
    <sheetView workbookViewId="0">
      <selection activeCell="A2" sqref="A2"/>
    </sheetView>
  </sheetViews>
  <sheetFormatPr baseColWidth="10" defaultRowHeight="15" x14ac:dyDescent="0.25"/>
  <sheetData>
    <row r="1" spans="1:13" x14ac:dyDescent="0.25">
      <c r="A1" s="16" t="s">
        <v>147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172</v>
      </c>
      <c r="L1" s="16" t="s">
        <v>9</v>
      </c>
      <c r="M1" s="16" t="s">
        <v>148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G A A B Q S w M E F A A C A A g A 4 Z 0 4 W P N w Q C m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R M z O y 0 D O w 0 Y c J 2 v h m 5 i E U G A E d D J J F E r R x L s 0 p K S 1 K t U s r 0 n V 2 t N G H c W 3 0 o X 6 w A w B Q S w M E F A A C A A g A 4 Z 0 4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G d O F g y K 0 K P L A M A A F Q X A A A T A B w A R m 9 y b X V s Y X M v U 2 V j d G l v b j E u b S C i G A A o o B Q A A A A A A A A A A A A A A A A A A A A A A A A A A A D t V t t u 2 k A Q f U f i H 1 b O C 0 g G x U 5 a t Y 1 4 c A y 5 K I I Q A 1 G l u E K O G d J t 7 V 2 0 u 0 Z F E R + U / k Z + r O t A g m 8 Q C D R N W 3 g B z 5 j d M 2 f 2 z F k O r s C U o N b k W z v I 5 f h X h 0 E P 7 S j 7 H 3 d R k 9 F v M o W a 5 m H p 8 L y u o A r y Q O R z S H 5 a N G A u y I j J h + U q d Q M f i C g c Y Q / K J i V C P v C C Y n 6 y O x w Y t 6 + B 9 T z 7 n E C V 4 S H Y h u v 0 w M e O r e / q e 8 g I B P U J 2 L X G s Y X C f U v I d A Z c U B m b Q r D P s G l U 7 Q g o O w E w + R w C L r t 8 q B T V q y p 4 2 M c C W E V R F R W Z 1 A t 8 w i u a p q I a c W k P k 5 u K p r / T V X Q R U A E t M f K g M v t Z b k g k X 4 r q p P A d p U Z K 4 v 6 n A I 4 G j P o B D 3 l p O 9 f y R b m / L / 9 1 A r I 8 x g s T j l R 0 N Y 0 b n t d y H c 9 h v C J Y E F 2 y P R o A 8 i W S P r 6 / m 6 3 X Z g 7 h f c r 8 C e T w L V 7 I A K D e 3 i o W 9 I E B c U F W K M L l B P w Q Y x X d K p e O F 6 S j V e A u w 4 O w 8 e k c v s G l M x h 1 m 4 1 U r p 4 V c 0 j Q d 1 w R M G C p Z N N x v z s 3 a Q B h N a l g K x g M P J y 1 C s M Z p V 2 I k Y y d E v F + v x y u N x 7 P O J W c U U J C k o D 5 g b i / g 0 i n L K B M 9 m h 6 F A r J D q h x P h N k P T E 6 3 T 9 Z / 5 S j S O W P x U b r S 7 A 8 r X B c z O c w W V T D A p X + V Q r d q v M t q z N b b 3 P l m S n m r T p j B x 4 V 9 O J v U O i r i v L D / y z K I 0 r F g G E i N i d X o 9 E 5 M s x 2 x 6 p Z G c n P p / V O v d s 0 z D P j u N Y 9 q Z 0 e n 7 Q 3 I H n D a l u 1 y 8 x 4 N 5 L o O Q J e M i M a R r N W N S b l R s T / k G s b j a p h V V 9 j s M j O U t 9 P D h b i + D B / r q S Y i z 2 X N S V z J y 7 B M 5 z a y q f D y F Z Z u N Q Y I 3 H m o u 1 4 a t m L B 2 g m 1 j X m q K R C R q K C S A 7 M x N G e f 5 o z 5 v H j w Y o N 5 I e T 8 A z 9 2 h L 8 R / h S U w q c B 3 M x 8 d q K z G v r U 7 + G i c U a 9 6 y j a c p B P p d f Y G p 7 W 1 P b m t r W 1 P 4 1 U 1 v N V u K m t t R o 2 6 h 5 p A f k 7 E D E n T T L Z W K + G 3 P k p P 9 M R / L 6 t 4 C 4 C 8 W 4 i M K d A 2 2 z d r S + G 6 3 t / Z F m v f o 1 Q N v Y P U B / C / e A R f 4 f o f m R 2 2 X 4 1 F f i U w + r W u 7 G u r c i Y f o f v T g 9 e 1 f a U w 5 + A V B L A Q I t A B Q A A g A I A O G d O F j z c E A p p w A A A P c A A A A S A A A A A A A A A A A A A A A A A A A A A A B D b 2 5 m a W c v U G F j a 2 F n Z S 5 4 b W x Q S w E C L Q A U A A I A C A D h n T h Y U 3 I 4 L J s A A A D h A A A A E w A A A A A A A A A A A A A A A A D z A A A A W 0 N v b n R l b n R f V H l w Z X N d L n h t b F B L A Q I t A B Q A A g A I A O G d O F g y K 0 K P L A M A A F Q X A A A T A A A A A A A A A A A A A A A A A N s B A A B G b 3 J t d W x h c y 9 T Z W N 0 a W 9 u M S 5 t U E s F B g A A A A A D A A M A w g A A A F Q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h F A A A A A A A A 9 k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Q 5 M C U y M F B y b 2 p l Y 3 Q l M j B Q Q 0 I t Q k 9 N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V U M j A 6 N T E 6 N D M u O T Y 4 M j A 0 O V o i I C 8 + P E V u d H J 5 I F R 5 c G U 9 I k Z p b G x D b 2 x 1 b W 5 U e X B l c y I g V m F s d W U 9 I n N C Z 1 l H Q X d Z R 0 J n W U d C Z 1 k 9 I i A v P j x F b n R y e S B U e X B l P S J G a W x s Q 2 9 s d W 1 u T m F t Z X M i I F Z h b H V l P S J z W y Z x d W 9 0 O 1 J l Z m V y Z W 5 j Z S Z x d W 9 0 O y w m c X V v d D t E Z X N j c m l w d G l v b i Z x d W 9 0 O y w m c X V v d D t W Y W x 1 Z S Z x d W 9 0 O y w m c X V v d D t R d H k m c X V v d D s s J n F 1 b 3 Q 7 T W F u d W Z h Y 3 R 1 c m V y J n F 1 b 3 Q 7 L C Z x d W 9 0 O 0 1 Q T i Z x d W 9 0 O y w m c X V v d D t Q Y W N r Y W d l J n F 1 b 3 Q 7 L C Z x d W 9 0 O 1 R 5 c G U m c X V v d D s s J n F 1 b 3 Q 7 U 3 V w c G x p Z X I m c X V v d D s s J n F 1 b 3 Q 7 R G l n a S 1 L Z X l f U E 4 m c X V v d D s s J n F 1 b 3 Q 7 U H J p Y 2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Y 1 Y W N j M D k t Y W I 1 Z i 0 0 Z j U y L T l k N j c t N T F m Z D I z O T Y x O D Y 0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D k w I F B y b 2 p l Y 3 Q g U E N C L U J P T S 9 B d X R v U m V t b 3 Z l Z E N v b H V t b n M x L n t S Z W Z l c m V u Y 2 U s M H 0 m c X V v d D s s J n F 1 b 3 Q 7 U 2 V j d G l v b j E v N D k w I F B y b 2 p l Y 3 Q g U E N C L U J P T S 9 B d X R v U m V t b 3 Z l Z E N v b H V t b n M x L n t E Z X N j c m l w d G l v b i w x f S Z x d W 9 0 O y w m c X V v d D t T Z W N 0 a W 9 u M S 8 0 O T A g U H J v a m V j d C B Q Q 0 I t Q k 9 N L 0 F 1 d G 9 S Z W 1 v d m V k Q 2 9 s d W 1 u c z E u e 1 Z h b H V l L D J 9 J n F 1 b 3 Q 7 L C Z x d W 9 0 O 1 N l Y 3 R p b 2 4 x L z Q 5 M C B Q c m 9 q Z W N 0 I F B D Q i 1 C T 0 0 v Q X V 0 b 1 J l b W 9 2 Z W R D b 2 x 1 b W 5 z M S 5 7 U X R 5 L D N 9 J n F 1 b 3 Q 7 L C Z x d W 9 0 O 1 N l Y 3 R p b 2 4 x L z Q 5 M C B Q c m 9 q Z W N 0 I F B D Q i 1 C T 0 0 v Q X V 0 b 1 J l b W 9 2 Z W R D b 2 x 1 b W 5 z M S 5 7 T W F u d W Z h Y 3 R 1 c m V y L D R 9 J n F 1 b 3 Q 7 L C Z x d W 9 0 O 1 N l Y 3 R p b 2 4 x L z Q 5 M C B Q c m 9 q Z W N 0 I F B D Q i 1 C T 0 0 v Q X V 0 b 1 J l b W 9 2 Z W R D b 2 x 1 b W 5 z M S 5 7 T V B O L D V 9 J n F 1 b 3 Q 7 L C Z x d W 9 0 O 1 N l Y 3 R p b 2 4 x L z Q 5 M C B Q c m 9 q Z W N 0 I F B D Q i 1 C T 0 0 v Q X V 0 b 1 J l b W 9 2 Z W R D b 2 x 1 b W 5 z M S 5 7 U G F j a 2 F n Z S w 2 f S Z x d W 9 0 O y w m c X V v d D t T Z W N 0 a W 9 u M S 8 0 O T A g U H J v a m V j d C B Q Q 0 I t Q k 9 N L 0 F 1 d G 9 S Z W 1 v d m V k Q 2 9 s d W 1 u c z E u e 1 R 5 c G U s N 3 0 m c X V v d D s s J n F 1 b 3 Q 7 U 2 V j d G l v b j E v N D k w I F B y b 2 p l Y 3 Q g U E N C L U J P T S 9 B d X R v U m V t b 3 Z l Z E N v b H V t b n M x L n t T d X B w b G l l c i w 4 f S Z x d W 9 0 O y w m c X V v d D t T Z W N 0 a W 9 u M S 8 0 O T A g U H J v a m V j d C B Q Q 0 I t Q k 9 N L 0 F 1 d G 9 S Z W 1 v d m V k Q 2 9 s d W 1 u c z E u e 0 R p Z 2 k t S 2 V 5 X 1 B O L D l 9 J n F 1 b 3 Q 7 L C Z x d W 9 0 O 1 N l Y 3 R p b 2 4 x L z Q 5 M C B Q c m 9 q Z W N 0 I F B D Q i 1 C T 0 0 v Q X V 0 b 1 J l b W 9 2 Z W R D b 2 x 1 b W 5 z M S 5 7 U H J p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0 O T A g U H J v a m V j d C B Q Q 0 I t Q k 9 N L 0 F 1 d G 9 S Z W 1 v d m V k Q 2 9 s d W 1 u c z E u e 1 J l Z m V y Z W 5 j Z S w w f S Z x d W 9 0 O y w m c X V v d D t T Z W N 0 a W 9 u M S 8 0 O T A g U H J v a m V j d C B Q Q 0 I t Q k 9 N L 0 F 1 d G 9 S Z W 1 v d m V k Q 2 9 s d W 1 u c z E u e 0 R l c 2 N y a X B 0 a W 9 u L D F 9 J n F 1 b 3 Q 7 L C Z x d W 9 0 O 1 N l Y 3 R p b 2 4 x L z Q 5 M C B Q c m 9 q Z W N 0 I F B D Q i 1 C T 0 0 v Q X V 0 b 1 J l b W 9 2 Z W R D b 2 x 1 b W 5 z M S 5 7 V m F s d W U s M n 0 m c X V v d D s s J n F 1 b 3 Q 7 U 2 V j d G l v b j E v N D k w I F B y b 2 p l Y 3 Q g U E N C L U J P T S 9 B d X R v U m V t b 3 Z l Z E N v b H V t b n M x L n t R d H k s M 3 0 m c X V v d D s s J n F 1 b 3 Q 7 U 2 V j d G l v b j E v N D k w I F B y b 2 p l Y 3 Q g U E N C L U J P T S 9 B d X R v U m V t b 3 Z l Z E N v b H V t b n M x L n t N Y W 5 1 Z m F j d H V y Z X I s N H 0 m c X V v d D s s J n F 1 b 3 Q 7 U 2 V j d G l v b j E v N D k w I F B y b 2 p l Y 3 Q g U E N C L U J P T S 9 B d X R v U m V t b 3 Z l Z E N v b H V t b n M x L n t N U E 4 s N X 0 m c X V v d D s s J n F 1 b 3 Q 7 U 2 V j d G l v b j E v N D k w I F B y b 2 p l Y 3 Q g U E N C L U J P T S 9 B d X R v U m V t b 3 Z l Z E N v b H V t b n M x L n t Q Y W N r Y W d l L D Z 9 J n F 1 b 3 Q 7 L C Z x d W 9 0 O 1 N l Y 3 R p b 2 4 x L z Q 5 M C B Q c m 9 q Z W N 0 I F B D Q i 1 C T 0 0 v Q X V 0 b 1 J l b W 9 2 Z W R D b 2 x 1 b W 5 z M S 5 7 V H l w Z S w 3 f S Z x d W 9 0 O y w m c X V v d D t T Z W N 0 a W 9 u M S 8 0 O T A g U H J v a m V j d C B Q Q 0 I t Q k 9 N L 0 F 1 d G 9 S Z W 1 v d m V k Q 2 9 s d W 1 u c z E u e 1 N 1 c H B s a W V y L D h 9 J n F 1 b 3 Q 7 L C Z x d W 9 0 O 1 N l Y 3 R p b 2 4 x L z Q 5 M C B Q c m 9 q Z W N 0 I F B D Q i 1 C T 0 0 v Q X V 0 b 1 J l b W 9 2 Z W R D b 2 x 1 b W 5 z M S 5 7 R G l n a S 1 L Z X l f U E 4 s O X 0 m c X V v d D s s J n F 1 b 3 Q 7 U 2 V j d G l v b j E v N D k w I F B y b 2 p l Y 3 Q g U E N C L U J P T S 9 B d X R v U m V t b 3 Z l Z E N v b H V t b n M x L n t Q c m l j Z S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0 O T B f U H J v a m V j d F 9 Q Q 0 J f Q k 9 N I i A v P j w v U 3 R h Y m x l R W 5 0 c m l l c z 4 8 L 0 l 0 Z W 0 + P E l 0 Z W 0 + P E l 0 Z W 1 M b 2 N h d G l v b j 4 8 S X R l b V R 5 c G U + R m 9 y b X V s Y T w v S X R l b V R 5 c G U + P E l 0 Z W 1 Q Y X R o P l N l Y 3 R p b 2 4 x L z Q 5 M C U y M F B y b 2 p l Y 3 Q l M j B Q Q 0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1 Q x O T o 1 N z o y O S 4 y O D M 5 M j c 5 W i I g L z 4 8 R W 5 0 c n k g V H l w Z T 0 i R m l s b E N v b H V t b l R 5 c G V z I i B W Y W x 1 Z T 0 i c 0 J n W U d B d 1 l H Q m d Z R 0 J n W T 0 i I C 8 + P E V u d H J 5 I F R 5 c G U 9 I k Z p b G x D b 2 x 1 b W 5 O Y W 1 l c y I g V m F s d W U 9 I n N b J n F 1 b 3 Q 7 U m V m Z X J l b m N l J n F 1 b 3 Q 7 L C Z x d W 9 0 O 0 R l c 2 N y a X B 0 a W 9 u J n F 1 b 3 Q 7 L C Z x d W 9 0 O 1 Z h b H V l J n F 1 b 3 Q 7 L C Z x d W 9 0 O 1 F 0 e S Z x d W 9 0 O y w m c X V v d D t N Y W 5 1 Z m F j d H V y Z X I m c X V v d D s s J n F 1 b 3 Q 7 T V B O J n F 1 b 3 Q 7 L C Z x d W 9 0 O 1 B h Y 2 t h Z 2 U m c X V v d D s s J n F 1 b 3 Q 7 V H l w Z S Z x d W 9 0 O y w m c X V v d D t T d X B w b G l l c i Z x d W 9 0 O y w m c X V v d D t E a W d p L U t l e V 9 Q T i Z x d W 9 0 O y w m c X V v d D t Q c m l j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O W F j O W F j M i 1 k Z j F k L T Q 4 Z D c t Y T g 1 Z C 0 3 M 2 V k N 2 Q w O D h m M j I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O T A g U H J v a m V j d C B Q Q 0 I v Q X V 0 b 1 J l b W 9 2 Z W R D b 2 x 1 b W 5 z M S 5 7 U m V m Z X J l b m N l L D B 9 J n F 1 b 3 Q 7 L C Z x d W 9 0 O 1 N l Y 3 R p b 2 4 x L z Q 5 M C B Q c m 9 q Z W N 0 I F B D Q i 9 B d X R v U m V t b 3 Z l Z E N v b H V t b n M x L n t E Z X N j c m l w d G l v b i w x f S Z x d W 9 0 O y w m c X V v d D t T Z W N 0 a W 9 u M S 8 0 O T A g U H J v a m V j d C B Q Q 0 I v Q X V 0 b 1 J l b W 9 2 Z W R D b 2 x 1 b W 5 z M S 5 7 V m F s d W U s M n 0 m c X V v d D s s J n F 1 b 3 Q 7 U 2 V j d G l v b j E v N D k w I F B y b 2 p l Y 3 Q g U E N C L 0 F 1 d G 9 S Z W 1 v d m V k Q 2 9 s d W 1 u c z E u e 1 F 0 e S w z f S Z x d W 9 0 O y w m c X V v d D t T Z W N 0 a W 9 u M S 8 0 O T A g U H J v a m V j d C B Q Q 0 I v Q X V 0 b 1 J l b W 9 2 Z W R D b 2 x 1 b W 5 z M S 5 7 T W F u d W Z h Y 3 R 1 c m V y L D R 9 J n F 1 b 3 Q 7 L C Z x d W 9 0 O 1 N l Y 3 R p b 2 4 x L z Q 5 M C B Q c m 9 q Z W N 0 I F B D Q i 9 B d X R v U m V t b 3 Z l Z E N v b H V t b n M x L n t N U E 4 s N X 0 m c X V v d D s s J n F 1 b 3 Q 7 U 2 V j d G l v b j E v N D k w I F B y b 2 p l Y 3 Q g U E N C L 0 F 1 d G 9 S Z W 1 v d m V k Q 2 9 s d W 1 u c z E u e 1 B h Y 2 t h Z 2 U s N n 0 m c X V v d D s s J n F 1 b 3 Q 7 U 2 V j d G l v b j E v N D k w I F B y b 2 p l Y 3 Q g U E N C L 0 F 1 d G 9 S Z W 1 v d m V k Q 2 9 s d W 1 u c z E u e 1 R 5 c G U s N 3 0 m c X V v d D s s J n F 1 b 3 Q 7 U 2 V j d G l v b j E v N D k w I F B y b 2 p l Y 3 Q g U E N C L 0 F 1 d G 9 S Z W 1 v d m V k Q 2 9 s d W 1 u c z E u e 1 N 1 c H B s a W V y L D h 9 J n F 1 b 3 Q 7 L C Z x d W 9 0 O 1 N l Y 3 R p b 2 4 x L z Q 5 M C B Q c m 9 q Z W N 0 I F B D Q i 9 B d X R v U m V t b 3 Z l Z E N v b H V t b n M x L n t E a W d p L U t l e V 9 Q T i w 5 f S Z x d W 9 0 O y w m c X V v d D t T Z W N 0 a W 9 u M S 8 0 O T A g U H J v a m V j d C B Q Q 0 I v Q X V 0 b 1 J l b W 9 2 Z W R D b 2 x 1 b W 5 z M S 5 7 U H J p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0 O T A g U H J v a m V j d C B Q Q 0 I v Q X V 0 b 1 J l b W 9 2 Z W R D b 2 x 1 b W 5 z M S 5 7 U m V m Z X J l b m N l L D B 9 J n F 1 b 3 Q 7 L C Z x d W 9 0 O 1 N l Y 3 R p b 2 4 x L z Q 5 M C B Q c m 9 q Z W N 0 I F B D Q i 9 B d X R v U m V t b 3 Z l Z E N v b H V t b n M x L n t E Z X N j c m l w d G l v b i w x f S Z x d W 9 0 O y w m c X V v d D t T Z W N 0 a W 9 u M S 8 0 O T A g U H J v a m V j d C B Q Q 0 I v Q X V 0 b 1 J l b W 9 2 Z W R D b 2 x 1 b W 5 z M S 5 7 V m F s d W U s M n 0 m c X V v d D s s J n F 1 b 3 Q 7 U 2 V j d G l v b j E v N D k w I F B y b 2 p l Y 3 Q g U E N C L 0 F 1 d G 9 S Z W 1 v d m V k Q 2 9 s d W 1 u c z E u e 1 F 0 e S w z f S Z x d W 9 0 O y w m c X V v d D t T Z W N 0 a W 9 u M S 8 0 O T A g U H J v a m V j d C B Q Q 0 I v Q X V 0 b 1 J l b W 9 2 Z W R D b 2 x 1 b W 5 z M S 5 7 T W F u d W Z h Y 3 R 1 c m V y L D R 9 J n F 1 b 3 Q 7 L C Z x d W 9 0 O 1 N l Y 3 R p b 2 4 x L z Q 5 M C B Q c m 9 q Z W N 0 I F B D Q i 9 B d X R v U m V t b 3 Z l Z E N v b H V t b n M x L n t N U E 4 s N X 0 m c X V v d D s s J n F 1 b 3 Q 7 U 2 V j d G l v b j E v N D k w I F B y b 2 p l Y 3 Q g U E N C L 0 F 1 d G 9 S Z W 1 v d m V k Q 2 9 s d W 1 u c z E u e 1 B h Y 2 t h Z 2 U s N n 0 m c X V v d D s s J n F 1 b 3 Q 7 U 2 V j d G l v b j E v N D k w I F B y b 2 p l Y 3 Q g U E N C L 0 F 1 d G 9 S Z W 1 v d m V k Q 2 9 s d W 1 u c z E u e 1 R 5 c G U s N 3 0 m c X V v d D s s J n F 1 b 3 Q 7 U 2 V j d G l v b j E v N D k w I F B y b 2 p l Y 3 Q g U E N C L 0 F 1 d G 9 S Z W 1 v d m V k Q 2 9 s d W 1 u c z E u e 1 N 1 c H B s a W V y L D h 9 J n F 1 b 3 Q 7 L C Z x d W 9 0 O 1 N l Y 3 R p b 2 4 x L z Q 5 M C B Q c m 9 q Z W N 0 I F B D Q i 9 B d X R v U m V t b 3 Z l Z E N v b H V t b n M x L n t E a W d p L U t l e V 9 Q T i w 5 f S Z x d W 9 0 O y w m c X V v d D t T Z W N 0 a W 9 u M S 8 0 O T A g U H J v a m V j d C B Q Q 0 I v Q X V 0 b 1 J l b W 9 2 Z W R D b 2 x 1 b W 5 z M S 5 7 U H J p Y 2 U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0 O T A l M j B Q c m 9 q Z W N 0 J T I w U E N C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y V D A z O j M 4 O j U y L j I 3 M j U 2 O T l a I i A v P j x F b n R y e S B U e X B l P S J G a W x s Q 2 9 s d W 1 u V H l w Z X M i I F Z h b H V l P S J z Q m d Z R 0 F 3 W U d C Z 1 l H Q m d Z R y I g L z 4 8 R W 5 0 c n k g V H l w Z T 0 i R m l s b E N v b H V t b k 5 h b W V z I i B W Y W x 1 Z T 0 i c 1 s m c X V v d D t S Z W Z l c m V u Y 2 U m c X V v d D s s J n F 1 b 3 Q 7 R G V z Y 3 J p c H R p b 2 4 m c X V v d D s s J n F 1 b 3 Q 7 V m F s d W U m c X V v d D s s J n F 1 b 3 Q 7 U X R 5 J n F 1 b 3 Q 7 L C Z x d W 9 0 O 0 1 h b n V m Y W N 0 d X J l c i 4 x J n F 1 b 3 Q 7 L C Z x d W 9 0 O 0 1 Q T i Z x d W 9 0 O y w m c X V v d D t Q Y W N r Y W d l J n F 1 b 3 Q 7 L C Z x d W 9 0 O 1 R 5 c G U m c X V v d D s s J n F 1 b 3 Q 7 U 3 V w c G x p Z X I m c X V v d D s s J n F 1 b 3 Q 7 R G l n a S 1 L Z X l f U E 4 m c X V v d D s s J n F 1 b 3 Q 7 U H J p Y 2 U m c X V v d D s s J n F 1 b 3 Q 7 R m 9 v d H B y a W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h l Y 2 M z M j Q 3 L T I 4 Y z c t N D B j M C 1 i N D A 1 L W J i M j Z l N j Q 3 N m R m Z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5 M C B Q c m 9 q Z W N 0 I F B D Q i A o M i k v Q X V 0 b 1 J l b W 9 2 Z W R D b 2 x 1 b W 5 z M S 5 7 U m V m Z X J l b m N l L D B 9 J n F 1 b 3 Q 7 L C Z x d W 9 0 O 1 N l Y 3 R p b 2 4 x L z Q 5 M C B Q c m 9 q Z W N 0 I F B D Q i A o M i k v Q X V 0 b 1 J l b W 9 2 Z W R D b 2 x 1 b W 5 z M S 5 7 R G V z Y 3 J p c H R p b 2 4 s M X 0 m c X V v d D s s J n F 1 b 3 Q 7 U 2 V j d G l v b j E v N D k w I F B y b 2 p l Y 3 Q g U E N C I C g y K S 9 B d X R v U m V t b 3 Z l Z E N v b H V t b n M x L n t W Y W x 1 Z S w y f S Z x d W 9 0 O y w m c X V v d D t T Z W N 0 a W 9 u M S 8 0 O T A g U H J v a m V j d C B Q Q 0 I g K D I p L 0 F 1 d G 9 S Z W 1 v d m V k Q 2 9 s d W 1 u c z E u e 1 F 0 e S w z f S Z x d W 9 0 O y w m c X V v d D t T Z W N 0 a W 9 u M S 8 0 O T A g U H J v a m V j d C B Q Q 0 I g K D I p L 0 F 1 d G 9 S Z W 1 v d m V k Q 2 9 s d W 1 u c z E u e 0 1 h b n V m Y W N 0 d X J l c i 4 x L D R 9 J n F 1 b 3 Q 7 L C Z x d W 9 0 O 1 N l Y 3 R p b 2 4 x L z Q 5 M C B Q c m 9 q Z W N 0 I F B D Q i A o M i k v Q X V 0 b 1 J l b W 9 2 Z W R D b 2 x 1 b W 5 z M S 5 7 T V B O L D V 9 J n F 1 b 3 Q 7 L C Z x d W 9 0 O 1 N l Y 3 R p b 2 4 x L z Q 5 M C B Q c m 9 q Z W N 0 I F B D Q i A o M i k v Q X V 0 b 1 J l b W 9 2 Z W R D b 2 x 1 b W 5 z M S 5 7 U G F j a 2 F n Z S w 2 f S Z x d W 9 0 O y w m c X V v d D t T Z W N 0 a W 9 u M S 8 0 O T A g U H J v a m V j d C B Q Q 0 I g K D I p L 0 F 1 d G 9 S Z W 1 v d m V k Q 2 9 s d W 1 u c z E u e 1 R 5 c G U s N 3 0 m c X V v d D s s J n F 1 b 3 Q 7 U 2 V j d G l v b j E v N D k w I F B y b 2 p l Y 3 Q g U E N C I C g y K S 9 B d X R v U m V t b 3 Z l Z E N v b H V t b n M x L n t T d X B w b G l l c i w 4 f S Z x d W 9 0 O y w m c X V v d D t T Z W N 0 a W 9 u M S 8 0 O T A g U H J v a m V j d C B Q Q 0 I g K D I p L 0 F 1 d G 9 S Z W 1 v d m V k Q 2 9 s d W 1 u c z E u e 0 R p Z 2 k t S 2 V 5 X 1 B O L D l 9 J n F 1 b 3 Q 7 L C Z x d W 9 0 O 1 N l Y 3 R p b 2 4 x L z Q 5 M C B Q c m 9 q Z W N 0 I F B D Q i A o M i k v Q X V 0 b 1 J l b W 9 2 Z W R D b 2 x 1 b W 5 z M S 5 7 U H J p Y 2 U s M T B 9 J n F 1 b 3 Q 7 L C Z x d W 9 0 O 1 N l Y 3 R p b 2 4 x L z Q 5 M C B Q c m 9 q Z W N 0 I F B D Q i A o M i k v Q X V 0 b 1 J l b W 9 2 Z W R D b 2 x 1 b W 5 z M S 5 7 R m 9 v d H B y a W 5 0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N D k w I F B y b 2 p l Y 3 Q g U E N C I C g y K S 9 B d X R v U m V t b 3 Z l Z E N v b H V t b n M x L n t S Z W Z l c m V u Y 2 U s M H 0 m c X V v d D s s J n F 1 b 3 Q 7 U 2 V j d G l v b j E v N D k w I F B y b 2 p l Y 3 Q g U E N C I C g y K S 9 B d X R v U m V t b 3 Z l Z E N v b H V t b n M x L n t E Z X N j c m l w d G l v b i w x f S Z x d W 9 0 O y w m c X V v d D t T Z W N 0 a W 9 u M S 8 0 O T A g U H J v a m V j d C B Q Q 0 I g K D I p L 0 F 1 d G 9 S Z W 1 v d m V k Q 2 9 s d W 1 u c z E u e 1 Z h b H V l L D J 9 J n F 1 b 3 Q 7 L C Z x d W 9 0 O 1 N l Y 3 R p b 2 4 x L z Q 5 M C B Q c m 9 q Z W N 0 I F B D Q i A o M i k v Q X V 0 b 1 J l b W 9 2 Z W R D b 2 x 1 b W 5 z M S 5 7 U X R 5 L D N 9 J n F 1 b 3 Q 7 L C Z x d W 9 0 O 1 N l Y 3 R p b 2 4 x L z Q 5 M C B Q c m 9 q Z W N 0 I F B D Q i A o M i k v Q X V 0 b 1 J l b W 9 2 Z W R D b 2 x 1 b W 5 z M S 5 7 T W F u d W Z h Y 3 R 1 c m V y L j E s N H 0 m c X V v d D s s J n F 1 b 3 Q 7 U 2 V j d G l v b j E v N D k w I F B y b 2 p l Y 3 Q g U E N C I C g y K S 9 B d X R v U m V t b 3 Z l Z E N v b H V t b n M x L n t N U E 4 s N X 0 m c X V v d D s s J n F 1 b 3 Q 7 U 2 V j d G l v b j E v N D k w I F B y b 2 p l Y 3 Q g U E N C I C g y K S 9 B d X R v U m V t b 3 Z l Z E N v b H V t b n M x L n t Q Y W N r Y W d l L D Z 9 J n F 1 b 3 Q 7 L C Z x d W 9 0 O 1 N l Y 3 R p b 2 4 x L z Q 5 M C B Q c m 9 q Z W N 0 I F B D Q i A o M i k v Q X V 0 b 1 J l b W 9 2 Z W R D b 2 x 1 b W 5 z M S 5 7 V H l w Z S w 3 f S Z x d W 9 0 O y w m c X V v d D t T Z W N 0 a W 9 u M S 8 0 O T A g U H J v a m V j d C B Q Q 0 I g K D I p L 0 F 1 d G 9 S Z W 1 v d m V k Q 2 9 s d W 1 u c z E u e 1 N 1 c H B s a W V y L D h 9 J n F 1 b 3 Q 7 L C Z x d W 9 0 O 1 N l Y 3 R p b 2 4 x L z Q 5 M C B Q c m 9 q Z W N 0 I F B D Q i A o M i k v Q X V 0 b 1 J l b W 9 2 Z W R D b 2 x 1 b W 5 z M S 5 7 R G l n a S 1 L Z X l f U E 4 s O X 0 m c X V v d D s s J n F 1 b 3 Q 7 U 2 V j d G l v b j E v N D k w I F B y b 2 p l Y 3 Q g U E N C I C g y K S 9 B d X R v U m V t b 3 Z l Z E N v b H V t b n M x L n t Q c m l j Z S w x M H 0 m c X V v d D s s J n F 1 b 3 Q 7 U 2 V j d G l v b j E v N D k w I F B y b 2 p l Y 3 Q g U E N C I C g y K S 9 B d X R v U m V t b 3 Z l Z E N v b H V t b n M x L n t G b 2 9 0 c H J p b n Q s M T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Q 5 M C U y M F B y b 2 p l Y 3 Q l M j B Q Q 0 I t Q k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t Q k 9 N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U J P T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1 C T 0 0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9 D b 2 x v b m 5 l c y U y M H B l c m 1 1 d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I p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I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D b 2 x v b m 5 l c y U y M H B l c m 1 1 d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D b 2 x v b m 5 l c y U y M H N 1 c H B y a W 0 l Q z M l Q T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I p L 0 N v b G 9 u b m V z J T I w c G V y b X V 0 J U M z J U E 5 Z X M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Q 5 M C U y M F B y b 2 p l Y 3 Q l M j B Q Q 0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W E 3 N T E 0 N S 0 3 Y j d m L T R h Y j A t O T N i M C 1 k Z T R i Z G V m Z T c 1 Z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0 O T B f U H J v a m V j d F 9 Q Q 0 J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V U M D A 6 N D c 6 M D I u N j Q x N T g 0 N 1 o i I C 8 + P E V u d H J 5 I F R 5 c G U 9 I k Z p b G x D b 2 x 1 b W 5 U e X B l c y I g V m F s d W U 9 I n N C Z 1 l H Q X d Z R 0 J n W U d C Z 1 k 9 I i A v P j x F b n R y e S B U e X B l P S J G a W x s Q 2 9 s d W 1 u T m F t Z X M i I F Z h b H V l P S J z W y Z x d W 9 0 O 1 J l Z m V y Z W 5 j Z S Z x d W 9 0 O y w m c X V v d D t E Z X N j c m l w d G l v b i Z x d W 9 0 O y w m c X V v d D t W Y W x 1 Z S Z x d W 9 0 O y w m c X V v d D t R d H k m c X V v d D s s J n F 1 b 3 Q 7 T W F u d W Z h Y 3 R 1 c m V y L j E m c X V v d D s s J n F 1 b 3 Q 7 T V B O J n F 1 b 3 Q 7 L C Z x d W 9 0 O 1 B h Y 2 t h Z 2 U m c X V v d D s s J n F 1 b 3 Q 7 V H l w Z S Z x d W 9 0 O y w m c X V v d D t T d X B w b G l l c i Z x d W 9 0 O y w m c X V v d D t E a W d p L U t l e V 9 Q T i Z x d W 9 0 O y w m c X V v d D t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O T A g U H J v a m V j d C B Q Q 0 I g K D M p L 0 F 1 d G 9 S Z W 1 v d m V k Q 2 9 s d W 1 u c z E u e 1 J l Z m V y Z W 5 j Z S w w f S Z x d W 9 0 O y w m c X V v d D t T Z W N 0 a W 9 u M S 8 0 O T A g U H J v a m V j d C B Q Q 0 I g K D M p L 0 F 1 d G 9 S Z W 1 v d m V k Q 2 9 s d W 1 u c z E u e 0 R l c 2 N y a X B 0 a W 9 u L D F 9 J n F 1 b 3 Q 7 L C Z x d W 9 0 O 1 N l Y 3 R p b 2 4 x L z Q 5 M C B Q c m 9 q Z W N 0 I F B D Q i A o M y k v Q X V 0 b 1 J l b W 9 2 Z W R D b 2 x 1 b W 5 z M S 5 7 V m F s d W U s M n 0 m c X V v d D s s J n F 1 b 3 Q 7 U 2 V j d G l v b j E v N D k w I F B y b 2 p l Y 3 Q g U E N C I C g z K S 9 B d X R v U m V t b 3 Z l Z E N v b H V t b n M x L n t R d H k s M 3 0 m c X V v d D s s J n F 1 b 3 Q 7 U 2 V j d G l v b j E v N D k w I F B y b 2 p l Y 3 Q g U E N C I C g z K S 9 B d X R v U m V t b 3 Z l Z E N v b H V t b n M x L n t N Y W 5 1 Z m F j d H V y Z X I u M S w 0 f S Z x d W 9 0 O y w m c X V v d D t T Z W N 0 a W 9 u M S 8 0 O T A g U H J v a m V j d C B Q Q 0 I g K D M p L 0 F 1 d G 9 S Z W 1 v d m V k Q 2 9 s d W 1 u c z E u e 0 1 Q T i w 1 f S Z x d W 9 0 O y w m c X V v d D t T Z W N 0 a W 9 u M S 8 0 O T A g U H J v a m V j d C B Q Q 0 I g K D M p L 0 F 1 d G 9 S Z W 1 v d m V k Q 2 9 s d W 1 u c z E u e 1 B h Y 2 t h Z 2 U s N n 0 m c X V v d D s s J n F 1 b 3 Q 7 U 2 V j d G l v b j E v N D k w I F B y b 2 p l Y 3 Q g U E N C I C g z K S 9 B d X R v U m V t b 3 Z l Z E N v b H V t b n M x L n t U e X B l L D d 9 J n F 1 b 3 Q 7 L C Z x d W 9 0 O 1 N l Y 3 R p b 2 4 x L z Q 5 M C B Q c m 9 q Z W N 0 I F B D Q i A o M y k v Q X V 0 b 1 J l b W 9 2 Z W R D b 2 x 1 b W 5 z M S 5 7 U 3 V w c G x p Z X I s O H 0 m c X V v d D s s J n F 1 b 3 Q 7 U 2 V j d G l v b j E v N D k w I F B y b 2 p l Y 3 Q g U E N C I C g z K S 9 B d X R v U m V t b 3 Z l Z E N v b H V t b n M x L n t E a W d p L U t l e V 9 Q T i w 5 f S Z x d W 9 0 O y w m c X V v d D t T Z W N 0 a W 9 u M S 8 0 O T A g U H J v a m V j d C B Q Q 0 I g K D M p L 0 F 1 d G 9 S Z W 1 v d m V k Q 2 9 s d W 1 u c z E u e 1 B y a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D k w I F B y b 2 p l Y 3 Q g U E N C I C g z K S 9 B d X R v U m V t b 3 Z l Z E N v b H V t b n M x L n t S Z W Z l c m V u Y 2 U s M H 0 m c X V v d D s s J n F 1 b 3 Q 7 U 2 V j d G l v b j E v N D k w I F B y b 2 p l Y 3 Q g U E N C I C g z K S 9 B d X R v U m V t b 3 Z l Z E N v b H V t b n M x L n t E Z X N j c m l w d G l v b i w x f S Z x d W 9 0 O y w m c X V v d D t T Z W N 0 a W 9 u M S 8 0 O T A g U H J v a m V j d C B Q Q 0 I g K D M p L 0 F 1 d G 9 S Z W 1 v d m V k Q 2 9 s d W 1 u c z E u e 1 Z h b H V l L D J 9 J n F 1 b 3 Q 7 L C Z x d W 9 0 O 1 N l Y 3 R p b 2 4 x L z Q 5 M C B Q c m 9 q Z W N 0 I F B D Q i A o M y k v Q X V 0 b 1 J l b W 9 2 Z W R D b 2 x 1 b W 5 z M S 5 7 U X R 5 L D N 9 J n F 1 b 3 Q 7 L C Z x d W 9 0 O 1 N l Y 3 R p b 2 4 x L z Q 5 M C B Q c m 9 q Z W N 0 I F B D Q i A o M y k v Q X V 0 b 1 J l b W 9 2 Z W R D b 2 x 1 b W 5 z M S 5 7 T W F u d W Z h Y 3 R 1 c m V y L j E s N H 0 m c X V v d D s s J n F 1 b 3 Q 7 U 2 V j d G l v b j E v N D k w I F B y b 2 p l Y 3 Q g U E N C I C g z K S 9 B d X R v U m V t b 3 Z l Z E N v b H V t b n M x L n t N U E 4 s N X 0 m c X V v d D s s J n F 1 b 3 Q 7 U 2 V j d G l v b j E v N D k w I F B y b 2 p l Y 3 Q g U E N C I C g z K S 9 B d X R v U m V t b 3 Z l Z E N v b H V t b n M x L n t Q Y W N r Y W d l L D Z 9 J n F 1 b 3 Q 7 L C Z x d W 9 0 O 1 N l Y 3 R p b 2 4 x L z Q 5 M C B Q c m 9 q Z W N 0 I F B D Q i A o M y k v Q X V 0 b 1 J l b W 9 2 Z W R D b 2 x 1 b W 5 z M S 5 7 V H l w Z S w 3 f S Z x d W 9 0 O y w m c X V v d D t T Z W N 0 a W 9 u M S 8 0 O T A g U H J v a m V j d C B Q Q 0 I g K D M p L 0 F 1 d G 9 S Z W 1 v d m V k Q 2 9 s d W 1 u c z E u e 1 N 1 c H B s a W V y L D h 9 J n F 1 b 3 Q 7 L C Z x d W 9 0 O 1 N l Y 3 R p b 2 4 x L z Q 5 M C B Q c m 9 q Z W N 0 I F B D Q i A o M y k v Q X V 0 b 1 J l b W 9 2 Z W R D b 2 x 1 b W 5 z M S 5 7 R G l n a S 1 L Z X l f U E 4 s O X 0 m c X V v d D s s J n F 1 b 3 Q 7 U 2 V j d G l v b j E v N D k w I F B y b 2 p l Y 3 Q g U E N C I C g z K S 9 B d X R v U m V t b 3 Z l Z E N v b H V t b n M x L n t Q c m l j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5 M C U y M F B y b 2 p l Y 3 Q l M j B Q Q 0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z K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z K S 9 D b 2 x v b m 5 l c y U y M H B l c m 1 1 d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z K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y k v Q 2 9 s b 2 5 u Z X M l M j B w Z X J t d X Q l Q z M l Q T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N v b G 9 u b m V z J T I w c 3 V w c H J p b S V D M y V B O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y k v Q 2 9 s b 2 5 u Z X M l M j B w Z X J t d X Q l Q z M l Q T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N v b G 9 u b m V z J T I w c 3 V w c H J p b S V D M y V B O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y k v Q 2 9 s b 2 5 u Z X M l M j B w Z X J t d X Q l Q z M l Q T l l c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W 7 s 4 2 4 G f k a G f W i q F E 8 5 d w A A A A A C A A A A A A A Q Z g A A A A E A A C A A A A C 2 9 Z F 3 S k Y Z S 0 H 0 b e B g M p + 3 B Q g t v i b l E E 6 t D D m t D x Q 0 i Q A A A A A O g A A A A A I A A C A A A A D o U t 6 k 2 A b Y i t S P H 4 S s s N y j 7 Y c n r L L M v z Y y P E h y P C v k q V A A A A B Z Y v p Q i 8 o 4 O e q O D H W Y l u T I 1 b 0 Y E T t I h M R T 6 S I u q a F / c v / v / y A 4 C h e m 2 8 Q J c / Z 8 X F F s F R / F S Z i C N K I d l o H n I P 0 E L B N 2 H h n R y 5 i R q N d W 7 y G 0 w E A A A A C g k e V R 2 Q Y L Y 6 N M 3 1 + K u Y L 5 D k H 5 T L T m F s / Z H p 2 i h t E b d w x f z t q c S C L Q q H x y I q k c c t 7 / W v v v Z n W V g y 6 K l F o T + c M / < / D a t a M a s h u p > 
</file>

<file path=customXml/itemProps1.xml><?xml version="1.0" encoding="utf-8"?>
<ds:datastoreItem xmlns:ds="http://schemas.openxmlformats.org/officeDocument/2006/customXml" ds:itemID="{E9DA6FD5-2F2A-45E2-8517-0E0FE93D5B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490 Project PCB-BOM</vt:lpstr>
      <vt:lpstr>KiCAD RAW Import</vt:lpstr>
      <vt:lpstr>Column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Berdley Bélancourt</dc:creator>
  <cp:lastModifiedBy>Berdley Bélancourt</cp:lastModifiedBy>
  <dcterms:created xsi:type="dcterms:W3CDTF">2023-11-25T20:49:04Z</dcterms:created>
  <dcterms:modified xsi:type="dcterms:W3CDTF">2024-01-30T00:22:13Z</dcterms:modified>
</cp:coreProperties>
</file>