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5752d3f5f435ca/Academia/ENGR 490 - Capstone/Project/KiCAD/490 Project/490 Project PCB/"/>
    </mc:Choice>
  </mc:AlternateContent>
  <xr:revisionPtr revIDLastSave="77" documentId="8_{BA4981B6-9420-4C83-89FD-036D9827B94A}" xr6:coauthVersionLast="47" xr6:coauthVersionMax="47" xr10:uidLastSave="{2977EEEA-F379-488E-880A-5E9DD5BDE18D}"/>
  <bookViews>
    <workbookView xWindow="-120" yWindow="-120" windowWidth="38640" windowHeight="15720" xr2:uid="{D8D693C8-691F-43BA-9DE4-CA166540390F}"/>
  </bookViews>
  <sheets>
    <sheet name="490 Project PCB-BOM" sheetId="2" r:id="rId1"/>
    <sheet name="490 Project PCB (4)" sheetId="7" r:id="rId2"/>
    <sheet name="Column Model" sheetId="5" r:id="rId3"/>
  </sheets>
  <definedNames>
    <definedName name="DonnéesExternes_1" localSheetId="1" hidden="1">'490 Project PCB (4)'!$A$1:$K$43</definedName>
    <definedName name="DonnéesExternes_1" localSheetId="0" hidden="1">'490 Project PCB-BOM'!$B$1:$L$63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2" i="2" l="1"/>
  <c r="M44" i="2"/>
  <c r="M41" i="2"/>
  <c r="M42" i="2"/>
  <c r="M43" i="2"/>
  <c r="M46" i="2"/>
  <c r="M47" i="2"/>
  <c r="M48" i="2"/>
  <c r="M49" i="2"/>
  <c r="M50" i="2"/>
  <c r="M51" i="2"/>
  <c r="M45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C39E1F-CA2E-49FD-8CD8-CBCE23BD63F4}" keepAlive="1" name="Requête - 490 Project PCB" description="Connexion à la requête « 490 Project PCB » dans le classeur." type="5" refreshedVersion="0" background="1" saveData="1">
    <dbPr connection="Provider=Microsoft.Mashup.OleDb.1;Data Source=$Workbook$;Location=&quot;490 Project PCB&quot;;Extended Properties=&quot;&quot;" command="SELECT * FROM [490 Project PCB]"/>
  </connection>
  <connection id="2" xr16:uid="{14062898-E895-4DA9-8DBE-80BEF49795BC}" keepAlive="1" name="Requête - 490 Project PCB (2)" description="Connexion à la requête « 490 Project PCB (2) » dans le classeur." type="5" refreshedVersion="8" background="1" saveData="1">
    <dbPr connection="Provider=Microsoft.Mashup.OleDb.1;Data Source=$Workbook$;Location=&quot;490 Project PCB (2)&quot;;Extended Properties=&quot;&quot;" command="SELECT * FROM [490 Project PCB (2)]"/>
  </connection>
  <connection id="3" xr16:uid="{DF293AD8-A55B-4378-B3BE-5CEE08A24CDF}" keepAlive="1" name="Requête - 490 Project PCB (3)" description="Connexion à la requête « 490 Project PCB (3) » dans le classeur." type="5" refreshedVersion="8" background="1" saveData="1">
    <dbPr connection="Provider=Microsoft.Mashup.OleDb.1;Data Source=$Workbook$;Location=&quot;490 Project PCB (3)&quot;;Extended Properties=&quot;&quot;" command="SELECT * FROM [490 Project PCB (3)]"/>
  </connection>
  <connection id="4" xr16:uid="{2C474613-27DD-46C1-914E-878A6DAD5500}" keepAlive="1" name="Requête - 490 Project PCB (4)" description="Connexion à la requête « 490 Project PCB (4) » dans le classeur." type="5" refreshedVersion="8" background="1" saveData="1">
    <dbPr connection="Provider=Microsoft.Mashup.OleDb.1;Data Source=$Workbook$;Location=&quot;490 Project PCB (4)&quot;;Extended Properties=&quot;&quot;" command="SELECT * FROM [490 Project PCB (4)]"/>
  </connection>
  <connection id="5" xr16:uid="{6A2F4210-BED4-4189-8C60-56525E558494}" keepAlive="1" name="Requête - 490 Project PCB-BOM" description="Connexion à la requête « 490 Project PCB-BOM » dans le classeur." type="5" refreshedVersion="8" background="1" saveData="1">
    <dbPr connection="Provider=Microsoft.Mashup.OleDb.1;Data Source=$Workbook$;Location=&quot;490 Project PCB-BOM&quot;;Extended Properties=&quot;&quot;" command="SELECT * FROM [490 Project PCB-BOM]"/>
  </connection>
</connections>
</file>

<file path=xl/sharedStrings.xml><?xml version="1.0" encoding="utf-8"?>
<sst xmlns="http://schemas.openxmlformats.org/spreadsheetml/2006/main" count="925" uniqueCount="292">
  <si>
    <t>Reference</t>
  </si>
  <si>
    <t>Description</t>
  </si>
  <si>
    <t>Value</t>
  </si>
  <si>
    <t>Qty</t>
  </si>
  <si>
    <t>Manufacturer</t>
  </si>
  <si>
    <t>MPN</t>
  </si>
  <si>
    <t>Package</t>
  </si>
  <si>
    <t>Type</t>
  </si>
  <si>
    <t>Supplier</t>
  </si>
  <si>
    <t>Price</t>
  </si>
  <si>
    <t/>
  </si>
  <si>
    <t>Radial</t>
  </si>
  <si>
    <t>Tru-Hole</t>
  </si>
  <si>
    <t>Digikey</t>
  </si>
  <si>
    <t>THT Radial Capacitor</t>
  </si>
  <si>
    <t>100u</t>
  </si>
  <si>
    <t>Panasonic Electronic Components</t>
  </si>
  <si>
    <t>EEU-FC1J101</t>
  </si>
  <si>
    <t>P10343-ND</t>
  </si>
  <si>
    <t>22u</t>
  </si>
  <si>
    <t>SMD</t>
  </si>
  <si>
    <t>THT Axial Resistor</t>
  </si>
  <si>
    <t>10k</t>
  </si>
  <si>
    <t>YAGEO</t>
  </si>
  <si>
    <t>CFR-25JR-10K</t>
  </si>
  <si>
    <t>Axial</t>
  </si>
  <si>
    <t>13-CFR-25JR-52-10KTR-ND</t>
  </si>
  <si>
    <t>1k8</t>
  </si>
  <si>
    <t>CFR-25JR-1K8</t>
  </si>
  <si>
    <t>13-CFR-25JR-52-1K8TR-ND</t>
  </si>
  <si>
    <t>510</t>
  </si>
  <si>
    <t>CFR-25JR-510R</t>
  </si>
  <si>
    <t>13-CFR-25JR-52-510RTR-ND</t>
  </si>
  <si>
    <t>51k</t>
  </si>
  <si>
    <t>CFR-25JR-51K</t>
  </si>
  <si>
    <t>13-CFR-25JR-52-51KTR-ND</t>
  </si>
  <si>
    <t>5k1</t>
  </si>
  <si>
    <t>CFR-25JR-5K1</t>
  </si>
  <si>
    <t>13-CFR-25JR-52-5K1TR-ND</t>
  </si>
  <si>
    <t>4k7</t>
  </si>
  <si>
    <t>CFR-25JR-4K7</t>
  </si>
  <si>
    <t>13-CFR-25JR-52-4K7TR-ND</t>
  </si>
  <si>
    <t>56R</t>
  </si>
  <si>
    <t>CFR-25JR-56R</t>
  </si>
  <si>
    <t>13-CFR-25JR-52-56RTR-ND</t>
  </si>
  <si>
    <t>91R</t>
  </si>
  <si>
    <t>CFR-25JR-91R</t>
  </si>
  <si>
    <t>13-CFR-25JR-52-91RTR-ND</t>
  </si>
  <si>
    <t>U7</t>
  </si>
  <si>
    <t>V7805-2000</t>
  </si>
  <si>
    <t>CUI Inc.</t>
  </si>
  <si>
    <t>3-SIP Module</t>
  </si>
  <si>
    <t>102-2175-ND</t>
  </si>
  <si>
    <t>U5</t>
  </si>
  <si>
    <t>VX7803-1000</t>
  </si>
  <si>
    <t>102-4252-ND</t>
  </si>
  <si>
    <t>U1</t>
  </si>
  <si>
    <t>ESP32-S3-WROOM-1</t>
  </si>
  <si>
    <t>Espressif</t>
  </si>
  <si>
    <t>ESP32-S3-WROOM-1-N8R2</t>
  </si>
  <si>
    <t>41-SMD Module</t>
  </si>
  <si>
    <t>1965-ESP32-S3-WROOM-1-N4TR-ND</t>
  </si>
  <si>
    <t>1N5819HW-7-F</t>
  </si>
  <si>
    <t>Diodes Incorporated</t>
  </si>
  <si>
    <t>SOD-123</t>
  </si>
  <si>
    <t>1N5819HW-FDICT-ND</t>
  </si>
  <si>
    <t>TXB0102DCT</t>
  </si>
  <si>
    <t>Texas Instrument</t>
  </si>
  <si>
    <t>TXB0102DCUT</t>
  </si>
  <si>
    <t>8-VSSOP</t>
  </si>
  <si>
    <t>296-32601-2-ND</t>
  </si>
  <si>
    <t>L1, L2</t>
  </si>
  <si>
    <t>THT Radial Inductor</t>
  </si>
  <si>
    <t>10u</t>
  </si>
  <si>
    <t>Sumida America Components Inc.</t>
  </si>
  <si>
    <t>RCR875DNP-100L</t>
  </si>
  <si>
    <t>308-2110-ND</t>
  </si>
  <si>
    <t>SWITCH ROCKER DPDT 0.4VA 28V</t>
  </si>
  <si>
    <t>NKK_GW22LCP</t>
  </si>
  <si>
    <t>NKK Switches</t>
  </si>
  <si>
    <t>GW22LCP</t>
  </si>
  <si>
    <t>360-2804-ND</t>
  </si>
  <si>
    <t>SWITCH PUSH SPST-NO 0.1A 32V</t>
  </si>
  <si>
    <t>D6R90 F1 LFS</t>
  </si>
  <si>
    <t>C&amp;K</t>
  </si>
  <si>
    <t>401-1978-ND</t>
  </si>
  <si>
    <t>D4</t>
  </si>
  <si>
    <t>4 Channel TVS Module: TVS DIODE 12VWM SOT23-5L</t>
  </si>
  <si>
    <t>ESDA14V2SC5</t>
  </si>
  <si>
    <t>STMicroelectronics</t>
  </si>
  <si>
    <t>SOT-23-5</t>
  </si>
  <si>
    <t>497-7744-2-ND</t>
  </si>
  <si>
    <t>U6</t>
  </si>
  <si>
    <t>LED Blue: LED BLUE CLEAR T-1 3/4 T/H</t>
  </si>
  <si>
    <t>WP7113VBC/D</t>
  </si>
  <si>
    <t>Kingbright</t>
  </si>
  <si>
    <t>754-1807-ND</t>
  </si>
  <si>
    <t>LED Green: LED GREEN DIFFUSED T-1 3/4 T/H</t>
  </si>
  <si>
    <t>WP7113PGD</t>
  </si>
  <si>
    <t>754-1897-ND</t>
  </si>
  <si>
    <t>USB-C Connector: CONN RCP USB2.0 C 6POS SMD RA</t>
  </si>
  <si>
    <t>Molex_2171750001</t>
  </si>
  <si>
    <t>Molex</t>
  </si>
  <si>
    <t>2171750001</t>
  </si>
  <si>
    <t>900-2171750001TR-ND</t>
  </si>
  <si>
    <t>CPC1966Y</t>
  </si>
  <si>
    <t>IXYS Integrated Circuits Division</t>
  </si>
  <si>
    <t>4-SIP</t>
  </si>
  <si>
    <t>CLA393-ND</t>
  </si>
  <si>
    <t>CONN PWR JACK 2X5.5MM SOLDER</t>
  </si>
  <si>
    <t>PJ-102A</t>
  </si>
  <si>
    <t>CP-102A-ND</t>
  </si>
  <si>
    <t>0.1u</t>
  </si>
  <si>
    <t>SP0503BAHT</t>
  </si>
  <si>
    <t>Littelfuse Inc.</t>
  </si>
  <si>
    <t>SP0503BAHTG</t>
  </si>
  <si>
    <t>SOT-143-4</t>
  </si>
  <si>
    <t>F2715TR-ND</t>
  </si>
  <si>
    <t>D3</t>
  </si>
  <si>
    <t>4 Channel TVS Module: TVS DIODE 5.5VWM 8.5VC SOT23-5</t>
  </si>
  <si>
    <t>SP0504BAHT</t>
  </si>
  <si>
    <t>SP0504BAHTG</t>
  </si>
  <si>
    <t>F3157TR-ND</t>
  </si>
  <si>
    <t>1u</t>
  </si>
  <si>
    <t>Molex_0022112022</t>
  </si>
  <si>
    <t>0022112022</t>
  </si>
  <si>
    <t>WM2700-ND</t>
  </si>
  <si>
    <t>Molex_0022112032</t>
  </si>
  <si>
    <t>0022112032</t>
  </si>
  <si>
    <t>WM2701-ND</t>
  </si>
  <si>
    <t>Molex_0022112042</t>
  </si>
  <si>
    <t>0022112042</t>
  </si>
  <si>
    <t>WM2702-ND</t>
  </si>
  <si>
    <t>Item</t>
  </si>
  <si>
    <t>Price Ext.</t>
  </si>
  <si>
    <t>CFR-25JR-560R</t>
  </si>
  <si>
    <t>13-CFR-25JR-52-560RTR-ND</t>
  </si>
  <si>
    <t>WP7113ID5V</t>
  </si>
  <si>
    <t>Total:</t>
  </si>
  <si>
    <t>pH Sensor</t>
  </si>
  <si>
    <t>Gravity™ Analog pH Kit</t>
  </si>
  <si>
    <t>Atlas</t>
  </si>
  <si>
    <t>#KIT-103P</t>
  </si>
  <si>
    <t>TDS sensor</t>
  </si>
  <si>
    <t>DFRobot</t>
  </si>
  <si>
    <t>SEN0244</t>
  </si>
  <si>
    <t>DHT22</t>
  </si>
  <si>
    <t>DS18B20</t>
  </si>
  <si>
    <t>Water Temperature Sensor</t>
  </si>
  <si>
    <t>Adafruit</t>
  </si>
  <si>
    <t>Adafruit OV5640 Camera Breakout - 120 Degree Lens</t>
  </si>
  <si>
    <t>1738-1039-ND</t>
  </si>
  <si>
    <t>SEN0137</t>
  </si>
  <si>
    <t>DHT22 TEMPERATURE AND HUMIDITY SENSOR</t>
  </si>
  <si>
    <t>NEXTION</t>
  </si>
  <si>
    <t>Dosing Pumps</t>
  </si>
  <si>
    <t>ADAFRUIT OV5640 CAMERA BREAKOUT</t>
  </si>
  <si>
    <t>1528-5673-ND</t>
  </si>
  <si>
    <t>Supplier_PN</t>
  </si>
  <si>
    <t>Murata Electronics</t>
  </si>
  <si>
    <t>RDER71H105K2M1H03A</t>
  </si>
  <si>
    <t>490-9146-1-ND</t>
  </si>
  <si>
    <t>0.92000</t>
  </si>
  <si>
    <t>RDEC71H106K3S1H03A</t>
  </si>
  <si>
    <t>490-16957-1-ND</t>
  </si>
  <si>
    <t>1.47000</t>
  </si>
  <si>
    <t>RDER71H104K0M1H03A</t>
  </si>
  <si>
    <t>490-9144-1-ND</t>
  </si>
  <si>
    <t>0.66000</t>
  </si>
  <si>
    <t>0.85000</t>
  </si>
  <si>
    <t>0.62000</t>
  </si>
  <si>
    <t>1.24000</t>
  </si>
  <si>
    <t>1.27000</t>
  </si>
  <si>
    <t>1.14000</t>
  </si>
  <si>
    <t>0.58000</t>
  </si>
  <si>
    <t>0.80000</t>
  </si>
  <si>
    <t>12V Resistor LED: LED RED CLEAR T-1 T/H</t>
  </si>
  <si>
    <t>LTH3MM12VFR4100-ND</t>
  </si>
  <si>
    <t>1.78000</t>
  </si>
  <si>
    <t>1.02000</t>
  </si>
  <si>
    <t>0.99000</t>
  </si>
  <si>
    <t>1.17000</t>
  </si>
  <si>
    <t>0.94000</t>
  </si>
  <si>
    <t>1.38000</t>
  </si>
  <si>
    <t>0.15000</t>
  </si>
  <si>
    <t>560</t>
  </si>
  <si>
    <t>2.00000</t>
  </si>
  <si>
    <t>5.99000</t>
  </si>
  <si>
    <t>4.53000</t>
  </si>
  <si>
    <t>1.63000</t>
  </si>
  <si>
    <t>6.70000</t>
  </si>
  <si>
    <t>4.88000</t>
  </si>
  <si>
    <t>V7805-1000</t>
  </si>
  <si>
    <t>14.19000</t>
  </si>
  <si>
    <t>Aliexpress</t>
  </si>
  <si>
    <t>Water Temp Sensor</t>
  </si>
  <si>
    <t>Temp &amp; Humid Sensor</t>
  </si>
  <si>
    <t>Camera</t>
  </si>
  <si>
    <t>Oemos</t>
  </si>
  <si>
    <t>480 x 320</t>
  </si>
  <si>
    <t>DIYmalls Nextion 3.5 inch HMI Display Resistive Touch Screen 5V TFT LCD 480x320 for Arduino ESP32 Development Board</t>
  </si>
  <si>
    <t>NX4832T035</t>
  </si>
  <si>
    <t>B0B9GP7P7W ( https://www.amazon.ca/DIYmalls-Nextion-Resistive-Raspberry-NX4832T035/dp/B0B9GP7P7W/ref=mp_s_a_1_5?adgrpid=60588155025&amp;hvadid=667099536478&amp;hvdev=m&amp;hvlocphy=9061022&amp;hvnetw=g&amp;hvqmt=e&amp;hvrand=810924343595731830&amp;hvtargid=kwd-151364665999&amp;hydadcr=25247_13646587&amp;keywords=nextion&amp;sr=8-5&amp;th=1&amp;language=en_CA )</t>
  </si>
  <si>
    <t>WN1716-51</t>
  </si>
  <si>
    <t>Amazon.ca</t>
  </si>
  <si>
    <t>/item/1005005617213725.html</t>
  </si>
  <si>
    <t>Manufacturer.1</t>
  </si>
  <si>
    <t>Digi-Key_PN</t>
  </si>
  <si>
    <t>SMD 1608 Capacitor</t>
  </si>
  <si>
    <t>47 pF</t>
  </si>
  <si>
    <t>GRM1885C1H470JA01D</t>
  </si>
  <si>
    <t>0603 (1608 Metric)</t>
  </si>
  <si>
    <t>490-1419-2-ND</t>
  </si>
  <si>
    <t>0.18000</t>
  </si>
  <si>
    <t>THT ELEC Radial Capacitor</t>
  </si>
  <si>
    <t>THT CER Radial Capacitor</t>
  </si>
  <si>
    <t>TDK Corporation</t>
  </si>
  <si>
    <t>CC45SL3JD220JYGNA</t>
  </si>
  <si>
    <t>445-181008-ND</t>
  </si>
  <si>
    <t>0.37000</t>
  </si>
  <si>
    <t>0.14000</t>
  </si>
  <si>
    <t>D2</t>
  </si>
  <si>
    <t>Fuse Holder 5 A 250V 1 Circuit Cartridge Through Hole</t>
  </si>
  <si>
    <t>3A</t>
  </si>
  <si>
    <t>Keystone</t>
  </si>
  <si>
    <t>4628</t>
  </si>
  <si>
    <t>5mm x 20mm</t>
  </si>
  <si>
    <t>36-4628-ND</t>
  </si>
  <si>
    <t>1.04000</t>
  </si>
  <si>
    <t>1.2A</t>
  </si>
  <si>
    <t>Adam Tech</t>
  </si>
  <si>
    <t>J9</t>
  </si>
  <si>
    <t>Jumper_VBUS_Open</t>
  </si>
  <si>
    <t>392</t>
  </si>
  <si>
    <t>SW0</t>
  </si>
  <si>
    <t>PH1-02-UA</t>
  </si>
  <si>
    <t>CONN HEADER VERT 2POS 2.54MM</t>
  </si>
  <si>
    <t>2057-PH1-02-UA-ND</t>
  </si>
  <si>
    <t>U2, U3</t>
  </si>
  <si>
    <t>U4</t>
  </si>
  <si>
    <t>Sub-Total</t>
  </si>
  <si>
    <t>/item/1005004749824945.html</t>
  </si>
  <si>
    <t>‎LYSB01IUVHB8E-ELECTRNCS</t>
  </si>
  <si>
    <t>Esooho / Gikfun</t>
  </si>
  <si>
    <t>B01IUVHB8E ( https://www.amazon.ca/Gikfun-Peristaltic-Connector-Aquarium-Analytic/dp/B01IUVHB8E )</t>
  </si>
  <si>
    <t>Gikfun 12V DC Dosing Pump Peristaltic Dosing Head with Connector for Arduino Aquarium Lab Analytic DIY AE1207</t>
  </si>
  <si>
    <t>VN340SP-33-E</t>
  </si>
  <si>
    <t>497-19252-ND</t>
  </si>
  <si>
    <t>Power Switch/Driver 1:1 N-Channel 1A 10-PowerSO</t>
  </si>
  <si>
    <t>D1</t>
  </si>
  <si>
    <t>R2</t>
  </si>
  <si>
    <t>VN340SPTR-33-E</t>
  </si>
  <si>
    <t>10-PowerSO</t>
  </si>
  <si>
    <t>9.21</t>
  </si>
  <si>
    <t>C1, C9</t>
  </si>
  <si>
    <t>C2, C7, C14, C15, C17, C22, C25, C29-C33</t>
  </si>
  <si>
    <t>C3, C5, C6, C19</t>
  </si>
  <si>
    <t>C4, C12</t>
  </si>
  <si>
    <t>C8, C10, C11, C18, C20, C23</t>
  </si>
  <si>
    <t>C13, C16, C21, C24, C27, C28</t>
  </si>
  <si>
    <t>Diode 40 V 1A Surface Mount SOD-123</t>
  </si>
  <si>
    <t>8.5V Clamp Ipp Tvs Diode Surface Mount SOT-143-4</t>
  </si>
  <si>
    <t>D5</t>
  </si>
  <si>
    <t>D6</t>
  </si>
  <si>
    <t>D7</t>
  </si>
  <si>
    <t>J1, J3, J10-J13</t>
  </si>
  <si>
    <t>Connector Header Through Hole 2 position 0.100" (2.54mm)</t>
  </si>
  <si>
    <t>J2, J5, J6, J8</t>
  </si>
  <si>
    <t>Connector Header Through Hole 3 position 0.100" (2.54mm)</t>
  </si>
  <si>
    <t>J4</t>
  </si>
  <si>
    <t>Connector Header Through Hole 4 position 0.100" (2.54mm)</t>
  </si>
  <si>
    <t>J7</t>
  </si>
  <si>
    <t>JP5</t>
  </si>
  <si>
    <t>R1</t>
  </si>
  <si>
    <t>R5, R6</t>
  </si>
  <si>
    <t>R7</t>
  </si>
  <si>
    <t>R8, R11</t>
  </si>
  <si>
    <t>R10</t>
  </si>
  <si>
    <t>R13, R14</t>
  </si>
  <si>
    <t>R15</t>
  </si>
  <si>
    <t>R16</t>
  </si>
  <si>
    <t>R17, R18</t>
  </si>
  <si>
    <t>SW1, SW2</t>
  </si>
  <si>
    <t>SW3</t>
  </si>
  <si>
    <t>Bluetooth, WiFi 802.11b/g/n, Bluetooth v5.0 Transceiver Module 2.4GHz PCB Trace Surface Mount</t>
  </si>
  <si>
    <t>Solid State SPST-NO (1 Form A) 8-SIP, 4 Leads</t>
  </si>
  <si>
    <t>Voltage Level Translator Bidirectional 1 Circuit 2 Channel 100Mbps 8-VSSOP</t>
  </si>
  <si>
    <t>Linear Regulator Replacement DC DC Converter 1 Output 3.3V 1A 6V - 36V Input</t>
  </si>
  <si>
    <t>Linear Regulator Replacement DC DC Converter 1 Output 5V 2A 7V - 18V Input</t>
  </si>
  <si>
    <t>XF1, XF2</t>
  </si>
  <si>
    <t>XF3</t>
  </si>
  <si>
    <t>XF4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</si>
</sst>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2" xfId="0" applyFill="1" applyBorder="1"/>
    <xf numFmtId="0" fontId="0" fillId="2" borderId="2" xfId="0" applyFill="1" applyBorder="1"/>
    <xf numFmtId="165" fontId="0" fillId="0" borderId="0" xfId="0" applyNumberFormat="1"/>
    <xf numFmtId="164" fontId="0" fillId="0" borderId="0" xfId="0" applyNumberFormat="1"/>
    <xf numFmtId="166" fontId="0" fillId="0" borderId="1" xfId="0" applyNumberFormat="1" applyBorder="1"/>
    <xf numFmtId="166" fontId="0" fillId="4" borderId="1" xfId="0" applyNumberFormat="1" applyFill="1" applyBorder="1"/>
    <xf numFmtId="164" fontId="0" fillId="3" borderId="1" xfId="0" applyNumberFormat="1" applyFill="1" applyBorder="1"/>
    <xf numFmtId="164" fontId="0" fillId="2" borderId="0" xfId="0" applyNumberFormat="1" applyFill="1"/>
    <xf numFmtId="0" fontId="0" fillId="6" borderId="0" xfId="0" applyFill="1"/>
    <xf numFmtId="0" fontId="0" fillId="0" borderId="4" xfId="0" applyFont="1" applyBorder="1"/>
    <xf numFmtId="0" fontId="0" fillId="5" borderId="4" xfId="0" applyFont="1" applyFill="1" applyBorder="1"/>
    <xf numFmtId="0" fontId="0" fillId="0" borderId="0" xfId="0" applyNumberFormat="1"/>
    <xf numFmtId="0" fontId="0" fillId="5" borderId="3" xfId="0" applyNumberFormat="1" applyFont="1" applyFill="1" applyBorder="1"/>
    <xf numFmtId="0" fontId="0" fillId="5" borderId="4" xfId="0" applyNumberFormat="1" applyFont="1" applyFill="1" applyBorder="1"/>
    <xf numFmtId="0" fontId="0" fillId="5" borderId="5" xfId="0" applyNumberFormat="1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385BFBC6-7D46-4307-8D08-0F5A572DE76A}" autoFormatId="16" applyNumberFormats="0" applyBorderFormats="0" applyFontFormats="0" applyPatternFormats="0" applyAlignmentFormats="0" applyWidthHeightFormats="0">
  <queryTableRefresh nextId="12">
    <queryTableFields count="11">
      <queryTableField id="1" name="Reference" tableColumnId="1"/>
      <queryTableField id="2" name="Description" tableColumnId="2"/>
      <queryTableField id="3" name="Value" tableColumnId="3"/>
      <queryTableField id="4" name="Qty" tableColumnId="4"/>
      <queryTableField id="5" name="Manufacturer.1" tableColumnId="5"/>
      <queryTableField id="6" name="MPN" tableColumnId="6"/>
      <queryTableField id="7" name="Package" tableColumnId="7"/>
      <queryTableField id="8" name="Type" tableColumnId="8"/>
      <queryTableField id="9" name="Supplier" tableColumnId="9"/>
      <queryTableField id="10" name="Digi-Key_PN" tableColumnId="10"/>
      <queryTableField id="11" name="Pric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A0E5F4-AF8E-4C6F-815B-B5140D6B96DE}" name="_490_Project_PCB__4" displayName="_490_Project_PCB__4" ref="A1:K43" tableType="queryTable" totalsRowShown="0">
  <autoFilter ref="A1:K43" xr:uid="{3CA0E5F4-AF8E-4C6F-815B-B5140D6B96DE}"/>
  <tableColumns count="11">
    <tableColumn id="1" xr3:uid="{5D7EBF0D-DE2F-4FD8-A582-E35540427526}" uniqueName="1" name="Reference" queryTableFieldId="1" dataDxfId="9"/>
    <tableColumn id="2" xr3:uid="{2FF3A2D9-4FE0-44EF-AB08-E6BCBC57CB98}" uniqueName="2" name="Description" queryTableFieldId="2" dataDxfId="8"/>
    <tableColumn id="3" xr3:uid="{7FB87BA0-537B-4D5E-A0B6-12A8CB1EBB54}" uniqueName="3" name="Value" queryTableFieldId="3" dataDxfId="7"/>
    <tableColumn id="4" xr3:uid="{A59B9D39-A34C-4741-9913-64497053BA30}" uniqueName="4" name="Qty" queryTableFieldId="4"/>
    <tableColumn id="5" xr3:uid="{604E81EF-04D7-4BEF-9C83-81D8B6CBFC8D}" uniqueName="5" name="Manufacturer.1" queryTableFieldId="5" dataDxfId="6"/>
    <tableColumn id="6" xr3:uid="{E75981F2-283E-4634-8B3A-DDDE304F5F58}" uniqueName="6" name="MPN" queryTableFieldId="6" dataDxfId="5"/>
    <tableColumn id="7" xr3:uid="{7570AD1F-068D-43BC-A8B2-446B448CF0AA}" uniqueName="7" name="Package" queryTableFieldId="7" dataDxfId="4"/>
    <tableColumn id="8" xr3:uid="{8513B85A-0DD1-446B-BB63-4A6618EBE719}" uniqueName="8" name="Type" queryTableFieldId="8" dataDxfId="3"/>
    <tableColumn id="9" xr3:uid="{EFA1E9BB-2D69-4970-87D6-268735BA434D}" uniqueName="9" name="Supplier" queryTableFieldId="9" dataDxfId="2"/>
    <tableColumn id="10" xr3:uid="{28E9C6B0-BEBB-44B7-9791-A12750C70A57}" uniqueName="10" name="Digi-Key_PN" queryTableFieldId="10" dataDxfId="1"/>
    <tableColumn id="11" xr3:uid="{B89DBD5D-C652-4168-8F14-CCC462394E2F}" uniqueName="11" name="Price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9117-BD25-4D4A-B3E7-10F3A13CF797}">
  <dimension ref="A1:M52"/>
  <sheetViews>
    <sheetView tabSelected="1" topLeftCell="B28" zoomScaleNormal="100" workbookViewId="0">
      <selection activeCell="L57" sqref="L57"/>
    </sheetView>
  </sheetViews>
  <sheetFormatPr baseColWidth="10" defaultRowHeight="15" x14ac:dyDescent="0.25"/>
  <cols>
    <col min="1" max="1" width="53" bestFit="1" customWidth="1"/>
    <col min="2" max="2" width="54" bestFit="1" customWidth="1"/>
    <col min="3" max="3" width="62.7109375" customWidth="1"/>
    <col min="4" max="4" width="19.42578125" customWidth="1"/>
    <col min="5" max="6" width="36.140625" bestFit="1" customWidth="1"/>
    <col min="7" max="7" width="24.42578125" bestFit="1" customWidth="1"/>
    <col min="8" max="8" width="15" bestFit="1" customWidth="1"/>
    <col min="9" max="9" width="9.42578125" customWidth="1"/>
    <col min="10" max="10" width="10.7109375" bestFit="1" customWidth="1"/>
    <col min="11" max="11" width="32.85546875" bestFit="1" customWidth="1"/>
    <col min="13" max="13" width="13.7109375" customWidth="1"/>
  </cols>
  <sheetData>
    <row r="1" spans="1:13" x14ac:dyDescent="0.25">
      <c r="A1" s="14" t="s">
        <v>133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158</v>
      </c>
      <c r="L1" s="14" t="s">
        <v>9</v>
      </c>
      <c r="M1" s="14" t="s">
        <v>134</v>
      </c>
    </row>
    <row r="2" spans="1:13" x14ac:dyDescent="0.25">
      <c r="A2">
        <v>1</v>
      </c>
      <c r="B2" s="18" t="s">
        <v>254</v>
      </c>
      <c r="C2" s="19" t="s">
        <v>208</v>
      </c>
      <c r="D2" s="19" t="s">
        <v>209</v>
      </c>
      <c r="E2" s="16">
        <v>2</v>
      </c>
      <c r="F2" s="19" t="s">
        <v>159</v>
      </c>
      <c r="G2" s="19" t="s">
        <v>210</v>
      </c>
      <c r="H2" s="19" t="s">
        <v>211</v>
      </c>
      <c r="I2" s="19" t="s">
        <v>20</v>
      </c>
      <c r="J2" s="19" t="s">
        <v>13</v>
      </c>
      <c r="K2" s="19" t="s">
        <v>212</v>
      </c>
      <c r="L2" s="20" t="s">
        <v>213</v>
      </c>
      <c r="M2" s="9">
        <f>E2*L2</f>
        <v>0.36</v>
      </c>
    </row>
    <row r="3" spans="1:13" x14ac:dyDescent="0.25">
      <c r="A3">
        <v>2</v>
      </c>
      <c r="B3" s="21" t="s">
        <v>255</v>
      </c>
      <c r="C3" s="22" t="s">
        <v>14</v>
      </c>
      <c r="D3" s="22" t="s">
        <v>112</v>
      </c>
      <c r="E3" s="15">
        <v>12</v>
      </c>
      <c r="F3" s="22" t="s">
        <v>159</v>
      </c>
      <c r="G3" s="22" t="s">
        <v>166</v>
      </c>
      <c r="H3" s="22" t="s">
        <v>11</v>
      </c>
      <c r="I3" s="22" t="s">
        <v>12</v>
      </c>
      <c r="J3" s="22" t="s">
        <v>13</v>
      </c>
      <c r="K3" s="22" t="s">
        <v>167</v>
      </c>
      <c r="L3" s="23" t="s">
        <v>168</v>
      </c>
      <c r="M3" s="9">
        <f t="shared" ref="M3:M43" si="0">E3*L3</f>
        <v>7.92</v>
      </c>
    </row>
    <row r="4" spans="1:13" x14ac:dyDescent="0.25">
      <c r="A4">
        <v>3</v>
      </c>
      <c r="B4" s="18" t="s">
        <v>256</v>
      </c>
      <c r="C4" s="19" t="s">
        <v>14</v>
      </c>
      <c r="D4" s="19" t="s">
        <v>73</v>
      </c>
      <c r="E4" s="16">
        <v>4</v>
      </c>
      <c r="F4" s="19" t="s">
        <v>159</v>
      </c>
      <c r="G4" s="19" t="s">
        <v>163</v>
      </c>
      <c r="H4" s="19" t="s">
        <v>11</v>
      </c>
      <c r="I4" s="19" t="s">
        <v>12</v>
      </c>
      <c r="J4" s="19" t="s">
        <v>13</v>
      </c>
      <c r="K4" s="19" t="s">
        <v>164</v>
      </c>
      <c r="L4" s="20" t="s">
        <v>165</v>
      </c>
      <c r="M4" s="9">
        <f t="shared" si="0"/>
        <v>5.88</v>
      </c>
    </row>
    <row r="5" spans="1:13" x14ac:dyDescent="0.25">
      <c r="A5">
        <v>4</v>
      </c>
      <c r="B5" s="21" t="s">
        <v>257</v>
      </c>
      <c r="C5" s="22" t="s">
        <v>14</v>
      </c>
      <c r="D5" s="22" t="s">
        <v>123</v>
      </c>
      <c r="E5" s="15">
        <v>2</v>
      </c>
      <c r="F5" s="22" t="s">
        <v>159</v>
      </c>
      <c r="G5" s="22" t="s">
        <v>160</v>
      </c>
      <c r="H5" s="22" t="s">
        <v>11</v>
      </c>
      <c r="I5" s="22" t="s">
        <v>12</v>
      </c>
      <c r="J5" s="22" t="s">
        <v>13</v>
      </c>
      <c r="K5" s="22" t="s">
        <v>161</v>
      </c>
      <c r="L5" s="23" t="s">
        <v>162</v>
      </c>
      <c r="M5" s="9">
        <f t="shared" si="0"/>
        <v>1.84</v>
      </c>
    </row>
    <row r="6" spans="1:13" x14ac:dyDescent="0.25">
      <c r="A6">
        <v>5</v>
      </c>
      <c r="B6" s="18" t="s">
        <v>258</v>
      </c>
      <c r="C6" s="19" t="s">
        <v>215</v>
      </c>
      <c r="D6" s="19" t="s">
        <v>19</v>
      </c>
      <c r="E6" s="16">
        <v>6</v>
      </c>
      <c r="F6" s="19" t="s">
        <v>216</v>
      </c>
      <c r="G6" s="19" t="s">
        <v>217</v>
      </c>
      <c r="H6" s="19" t="s">
        <v>11</v>
      </c>
      <c r="I6" s="19" t="s">
        <v>12</v>
      </c>
      <c r="J6" s="19" t="s">
        <v>13</v>
      </c>
      <c r="K6" s="19" t="s">
        <v>218</v>
      </c>
      <c r="L6" s="20" t="s">
        <v>219</v>
      </c>
      <c r="M6" s="9">
        <f t="shared" si="0"/>
        <v>2.2199999999999998</v>
      </c>
    </row>
    <row r="7" spans="1:13" x14ac:dyDescent="0.25">
      <c r="A7">
        <v>6</v>
      </c>
      <c r="B7" s="21" t="s">
        <v>259</v>
      </c>
      <c r="C7" s="22" t="s">
        <v>214</v>
      </c>
      <c r="D7" s="22" t="s">
        <v>15</v>
      </c>
      <c r="E7" s="15">
        <v>6</v>
      </c>
      <c r="F7" s="22" t="s">
        <v>16</v>
      </c>
      <c r="G7" s="22" t="s">
        <v>17</v>
      </c>
      <c r="H7" s="22" t="s">
        <v>11</v>
      </c>
      <c r="I7" s="22" t="s">
        <v>12</v>
      </c>
      <c r="J7" s="22" t="s">
        <v>13</v>
      </c>
      <c r="K7" s="22" t="s">
        <v>18</v>
      </c>
      <c r="L7" s="23" t="s">
        <v>169</v>
      </c>
      <c r="M7" s="9">
        <f t="shared" si="0"/>
        <v>5.0999999999999996</v>
      </c>
    </row>
    <row r="8" spans="1:13" x14ac:dyDescent="0.25">
      <c r="A8">
        <v>7</v>
      </c>
      <c r="B8" s="18" t="s">
        <v>249</v>
      </c>
      <c r="C8" s="19" t="s">
        <v>119</v>
      </c>
      <c r="D8" s="19" t="s">
        <v>120</v>
      </c>
      <c r="E8" s="16">
        <v>1</v>
      </c>
      <c r="F8" s="19" t="s">
        <v>114</v>
      </c>
      <c r="G8" s="19" t="s">
        <v>121</v>
      </c>
      <c r="H8" s="19" t="s">
        <v>90</v>
      </c>
      <c r="I8" s="19" t="s">
        <v>20</v>
      </c>
      <c r="J8" s="19" t="s">
        <v>13</v>
      </c>
      <c r="K8" s="19" t="s">
        <v>122</v>
      </c>
      <c r="L8" s="20" t="s">
        <v>172</v>
      </c>
      <c r="M8" s="9">
        <f t="shared" si="0"/>
        <v>1.27</v>
      </c>
    </row>
    <row r="9" spans="1:13" x14ac:dyDescent="0.25">
      <c r="A9">
        <v>8</v>
      </c>
      <c r="B9" s="21" t="s">
        <v>221</v>
      </c>
      <c r="C9" s="22" t="s">
        <v>260</v>
      </c>
      <c r="D9" s="22" t="s">
        <v>62</v>
      </c>
      <c r="E9" s="15">
        <v>1</v>
      </c>
      <c r="F9" s="22" t="s">
        <v>63</v>
      </c>
      <c r="G9" s="22" t="s">
        <v>62</v>
      </c>
      <c r="H9" s="22" t="s">
        <v>64</v>
      </c>
      <c r="I9" s="22" t="s">
        <v>20</v>
      </c>
      <c r="J9" s="22" t="s">
        <v>13</v>
      </c>
      <c r="K9" s="22" t="s">
        <v>65</v>
      </c>
      <c r="L9" s="23" t="s">
        <v>170</v>
      </c>
      <c r="M9" s="9">
        <f t="shared" si="0"/>
        <v>0.62</v>
      </c>
    </row>
    <row r="10" spans="1:13" x14ac:dyDescent="0.25">
      <c r="A10">
        <v>9</v>
      </c>
      <c r="B10" s="18" t="s">
        <v>118</v>
      </c>
      <c r="C10" s="19" t="s">
        <v>261</v>
      </c>
      <c r="D10" s="19" t="s">
        <v>113</v>
      </c>
      <c r="E10" s="16">
        <v>1</v>
      </c>
      <c r="F10" s="19" t="s">
        <v>114</v>
      </c>
      <c r="G10" s="19" t="s">
        <v>115</v>
      </c>
      <c r="H10" s="19" t="s">
        <v>116</v>
      </c>
      <c r="I10" s="19" t="s">
        <v>20</v>
      </c>
      <c r="J10" s="19" t="s">
        <v>13</v>
      </c>
      <c r="K10" s="19" t="s">
        <v>117</v>
      </c>
      <c r="L10" s="20" t="s">
        <v>171</v>
      </c>
      <c r="M10" s="9">
        <f t="shared" si="0"/>
        <v>1.24</v>
      </c>
    </row>
    <row r="11" spans="1:13" x14ac:dyDescent="0.25">
      <c r="A11">
        <v>10</v>
      </c>
      <c r="B11" s="21" t="s">
        <v>86</v>
      </c>
      <c r="C11" s="22" t="s">
        <v>93</v>
      </c>
      <c r="D11" s="22" t="s">
        <v>94</v>
      </c>
      <c r="E11" s="15">
        <v>1</v>
      </c>
      <c r="F11" s="22" t="s">
        <v>95</v>
      </c>
      <c r="G11" s="22" t="s">
        <v>94</v>
      </c>
      <c r="H11" s="22" t="s">
        <v>11</v>
      </c>
      <c r="I11" s="22" t="s">
        <v>12</v>
      </c>
      <c r="J11" s="22" t="s">
        <v>13</v>
      </c>
      <c r="K11" s="22" t="s">
        <v>96</v>
      </c>
      <c r="L11" s="23" t="s">
        <v>175</v>
      </c>
      <c r="M11" s="9">
        <f t="shared" si="0"/>
        <v>0.8</v>
      </c>
    </row>
    <row r="12" spans="1:13" x14ac:dyDescent="0.25">
      <c r="A12">
        <v>11</v>
      </c>
      <c r="B12" s="18" t="s">
        <v>262</v>
      </c>
      <c r="C12" s="19" t="s">
        <v>97</v>
      </c>
      <c r="D12" s="19" t="s">
        <v>98</v>
      </c>
      <c r="E12" s="16">
        <v>1</v>
      </c>
      <c r="F12" s="19" t="s">
        <v>95</v>
      </c>
      <c r="G12" s="19" t="s">
        <v>98</v>
      </c>
      <c r="H12" s="19" t="s">
        <v>11</v>
      </c>
      <c r="I12" s="19" t="s">
        <v>12</v>
      </c>
      <c r="J12" s="19" t="s">
        <v>13</v>
      </c>
      <c r="K12" s="19" t="s">
        <v>99</v>
      </c>
      <c r="L12" s="20" t="s">
        <v>174</v>
      </c>
      <c r="M12" s="9">
        <f t="shared" si="0"/>
        <v>0.57999999999999996</v>
      </c>
    </row>
    <row r="13" spans="1:13" x14ac:dyDescent="0.25">
      <c r="A13">
        <v>12</v>
      </c>
      <c r="B13" s="21" t="s">
        <v>263</v>
      </c>
      <c r="C13" s="22" t="s">
        <v>176</v>
      </c>
      <c r="D13" s="22" t="s">
        <v>137</v>
      </c>
      <c r="E13" s="15">
        <v>1</v>
      </c>
      <c r="F13" s="22" t="s">
        <v>95</v>
      </c>
      <c r="G13" s="22" t="s">
        <v>137</v>
      </c>
      <c r="H13" s="22" t="s">
        <v>11</v>
      </c>
      <c r="I13" s="22" t="s">
        <v>12</v>
      </c>
      <c r="J13" s="22" t="s">
        <v>13</v>
      </c>
      <c r="K13" s="22" t="s">
        <v>177</v>
      </c>
      <c r="L13" s="23" t="s">
        <v>178</v>
      </c>
      <c r="M13" s="9">
        <f t="shared" si="0"/>
        <v>1.78</v>
      </c>
    </row>
    <row r="14" spans="1:13" x14ac:dyDescent="0.25">
      <c r="A14">
        <v>13</v>
      </c>
      <c r="B14" s="18" t="s">
        <v>264</v>
      </c>
      <c r="C14" s="19" t="s">
        <v>87</v>
      </c>
      <c r="D14" s="19" t="s">
        <v>88</v>
      </c>
      <c r="E14" s="16">
        <v>1</v>
      </c>
      <c r="F14" s="19" t="s">
        <v>89</v>
      </c>
      <c r="G14" s="19" t="s">
        <v>88</v>
      </c>
      <c r="H14" s="19" t="s">
        <v>90</v>
      </c>
      <c r="I14" s="19" t="s">
        <v>20</v>
      </c>
      <c r="J14" s="19" t="s">
        <v>13</v>
      </c>
      <c r="K14" s="19" t="s">
        <v>91</v>
      </c>
      <c r="L14" s="20" t="s">
        <v>173</v>
      </c>
      <c r="M14" s="9">
        <f t="shared" si="0"/>
        <v>1.1399999999999999</v>
      </c>
    </row>
    <row r="15" spans="1:13" x14ac:dyDescent="0.25">
      <c r="A15">
        <v>14</v>
      </c>
      <c r="B15" s="21" t="s">
        <v>265</v>
      </c>
      <c r="C15" s="22" t="s">
        <v>266</v>
      </c>
      <c r="D15" s="22" t="s">
        <v>124</v>
      </c>
      <c r="E15" s="15">
        <v>6</v>
      </c>
      <c r="F15" s="22" t="s">
        <v>102</v>
      </c>
      <c r="G15" s="22" t="s">
        <v>125</v>
      </c>
      <c r="H15" s="22" t="s">
        <v>10</v>
      </c>
      <c r="I15" s="22" t="s">
        <v>12</v>
      </c>
      <c r="J15" s="22" t="s">
        <v>13</v>
      </c>
      <c r="K15" s="22" t="s">
        <v>126</v>
      </c>
      <c r="L15" s="23" t="s">
        <v>170</v>
      </c>
      <c r="M15" s="9">
        <f t="shared" si="0"/>
        <v>3.7199999999999998</v>
      </c>
    </row>
    <row r="16" spans="1:13" x14ac:dyDescent="0.25">
      <c r="A16">
        <v>15</v>
      </c>
      <c r="B16" s="18" t="s">
        <v>267</v>
      </c>
      <c r="C16" s="19" t="s">
        <v>268</v>
      </c>
      <c r="D16" s="19" t="s">
        <v>127</v>
      </c>
      <c r="E16" s="16">
        <v>4</v>
      </c>
      <c r="F16" s="19" t="s">
        <v>102</v>
      </c>
      <c r="G16" s="19" t="s">
        <v>128</v>
      </c>
      <c r="H16" s="19" t="s">
        <v>10</v>
      </c>
      <c r="I16" s="19" t="s">
        <v>12</v>
      </c>
      <c r="J16" s="19" t="s">
        <v>13</v>
      </c>
      <c r="K16" s="19" t="s">
        <v>129</v>
      </c>
      <c r="L16" s="20" t="s">
        <v>180</v>
      </c>
      <c r="M16" s="9">
        <f t="shared" si="0"/>
        <v>3.96</v>
      </c>
    </row>
    <row r="17" spans="1:13" x14ac:dyDescent="0.25">
      <c r="A17">
        <v>16</v>
      </c>
      <c r="B17" s="21" t="s">
        <v>269</v>
      </c>
      <c r="C17" s="22" t="s">
        <v>270</v>
      </c>
      <c r="D17" s="22" t="s">
        <v>130</v>
      </c>
      <c r="E17" s="15">
        <v>1</v>
      </c>
      <c r="F17" s="22" t="s">
        <v>102</v>
      </c>
      <c r="G17" s="22" t="s">
        <v>131</v>
      </c>
      <c r="H17" s="22" t="s">
        <v>10</v>
      </c>
      <c r="I17" s="22" t="s">
        <v>12</v>
      </c>
      <c r="J17" s="22" t="s">
        <v>13</v>
      </c>
      <c r="K17" s="22" t="s">
        <v>132</v>
      </c>
      <c r="L17" s="23" t="s">
        <v>179</v>
      </c>
      <c r="M17" s="9">
        <f t="shared" si="0"/>
        <v>1.02</v>
      </c>
    </row>
    <row r="18" spans="1:13" x14ac:dyDescent="0.25">
      <c r="A18">
        <v>17</v>
      </c>
      <c r="B18" s="18" t="s">
        <v>271</v>
      </c>
      <c r="C18" s="19" t="s">
        <v>100</v>
      </c>
      <c r="D18" s="19" t="s">
        <v>101</v>
      </c>
      <c r="E18" s="16">
        <v>1</v>
      </c>
      <c r="F18" s="19" t="s">
        <v>102</v>
      </c>
      <c r="G18" s="19" t="s">
        <v>103</v>
      </c>
      <c r="H18" s="19" t="s">
        <v>10</v>
      </c>
      <c r="I18" s="19" t="s">
        <v>12</v>
      </c>
      <c r="J18" s="19" t="s">
        <v>13</v>
      </c>
      <c r="K18" s="19" t="s">
        <v>104</v>
      </c>
      <c r="L18" s="20" t="s">
        <v>181</v>
      </c>
      <c r="M18" s="9">
        <f t="shared" si="0"/>
        <v>1.17</v>
      </c>
    </row>
    <row r="19" spans="1:13" x14ac:dyDescent="0.25">
      <c r="A19">
        <v>18</v>
      </c>
      <c r="B19" s="21" t="s">
        <v>231</v>
      </c>
      <c r="C19" s="22" t="s">
        <v>109</v>
      </c>
      <c r="D19" s="22" t="s">
        <v>110</v>
      </c>
      <c r="E19" s="15">
        <v>1</v>
      </c>
      <c r="F19" s="22" t="s">
        <v>50</v>
      </c>
      <c r="G19" s="22" t="s">
        <v>110</v>
      </c>
      <c r="H19" s="22" t="s">
        <v>10</v>
      </c>
      <c r="I19" s="22" t="s">
        <v>12</v>
      </c>
      <c r="J19" s="22" t="s">
        <v>13</v>
      </c>
      <c r="K19" s="22" t="s">
        <v>111</v>
      </c>
      <c r="L19" s="23" t="s">
        <v>182</v>
      </c>
      <c r="M19" s="9">
        <f t="shared" si="0"/>
        <v>0.94</v>
      </c>
    </row>
    <row r="20" spans="1:13" x14ac:dyDescent="0.25">
      <c r="A20">
        <v>19</v>
      </c>
      <c r="B20" s="18" t="s">
        <v>272</v>
      </c>
      <c r="C20" s="19" t="s">
        <v>266</v>
      </c>
      <c r="D20" s="19" t="s">
        <v>232</v>
      </c>
      <c r="E20" s="16">
        <v>1</v>
      </c>
      <c r="F20" s="19" t="s">
        <v>230</v>
      </c>
      <c r="G20" s="19" t="s">
        <v>235</v>
      </c>
      <c r="H20" s="19" t="s">
        <v>236</v>
      </c>
      <c r="I20" s="19" t="s">
        <v>12</v>
      </c>
      <c r="J20" s="19" t="s">
        <v>13</v>
      </c>
      <c r="K20" s="19" t="s">
        <v>237</v>
      </c>
      <c r="L20" s="20" t="s">
        <v>220</v>
      </c>
      <c r="M20" s="9">
        <f t="shared" si="0"/>
        <v>0.14000000000000001</v>
      </c>
    </row>
    <row r="21" spans="1:13" x14ac:dyDescent="0.25">
      <c r="A21">
        <v>20</v>
      </c>
      <c r="B21" s="21" t="s">
        <v>71</v>
      </c>
      <c r="C21" s="22" t="s">
        <v>72</v>
      </c>
      <c r="D21" s="22" t="s">
        <v>73</v>
      </c>
      <c r="E21" s="15">
        <v>2</v>
      </c>
      <c r="F21" s="22" t="s">
        <v>74</v>
      </c>
      <c r="G21" s="22" t="s">
        <v>75</v>
      </c>
      <c r="H21" s="22" t="s">
        <v>11</v>
      </c>
      <c r="I21" s="22" t="s">
        <v>12</v>
      </c>
      <c r="J21" s="22" t="s">
        <v>13</v>
      </c>
      <c r="K21" s="22" t="s">
        <v>76</v>
      </c>
      <c r="L21" s="23" t="s">
        <v>183</v>
      </c>
      <c r="M21" s="9">
        <f t="shared" si="0"/>
        <v>2.76</v>
      </c>
    </row>
    <row r="22" spans="1:13" x14ac:dyDescent="0.25">
      <c r="A22">
        <v>21</v>
      </c>
      <c r="B22" s="18" t="s">
        <v>273</v>
      </c>
      <c r="C22" s="19" t="s">
        <v>21</v>
      </c>
      <c r="D22" s="19" t="s">
        <v>22</v>
      </c>
      <c r="E22" s="16">
        <v>1</v>
      </c>
      <c r="F22" s="19" t="s">
        <v>23</v>
      </c>
      <c r="G22" s="19" t="s">
        <v>24</v>
      </c>
      <c r="H22" s="19" t="s">
        <v>25</v>
      </c>
      <c r="I22" s="19" t="s">
        <v>12</v>
      </c>
      <c r="J22" s="19" t="s">
        <v>13</v>
      </c>
      <c r="K22" s="19" t="s">
        <v>26</v>
      </c>
      <c r="L22" s="20" t="s">
        <v>184</v>
      </c>
      <c r="M22" s="9">
        <f t="shared" si="0"/>
        <v>0.15</v>
      </c>
    </row>
    <row r="23" spans="1:13" x14ac:dyDescent="0.25">
      <c r="A23">
        <v>22</v>
      </c>
      <c r="B23" s="21" t="s">
        <v>250</v>
      </c>
      <c r="C23" s="22" t="s">
        <v>21</v>
      </c>
      <c r="D23" s="22" t="s">
        <v>33</v>
      </c>
      <c r="E23" s="15">
        <v>1</v>
      </c>
      <c r="F23" s="22" t="s">
        <v>23</v>
      </c>
      <c r="G23" s="22" t="s">
        <v>34</v>
      </c>
      <c r="H23" s="22" t="s">
        <v>25</v>
      </c>
      <c r="I23" s="22" t="s">
        <v>12</v>
      </c>
      <c r="J23" s="22" t="s">
        <v>13</v>
      </c>
      <c r="K23" s="22" t="s">
        <v>35</v>
      </c>
      <c r="L23" s="23" t="s">
        <v>184</v>
      </c>
      <c r="M23" s="9">
        <f t="shared" si="0"/>
        <v>0.15</v>
      </c>
    </row>
    <row r="24" spans="1:13" x14ac:dyDescent="0.25">
      <c r="A24">
        <v>23</v>
      </c>
      <c r="B24" s="18" t="s">
        <v>274</v>
      </c>
      <c r="C24" s="19" t="s">
        <v>21</v>
      </c>
      <c r="D24" s="19" t="s">
        <v>233</v>
      </c>
      <c r="E24" s="16">
        <v>2</v>
      </c>
      <c r="F24" s="19" t="s">
        <v>23</v>
      </c>
      <c r="G24" s="19" t="s">
        <v>43</v>
      </c>
      <c r="H24" s="19" t="s">
        <v>25</v>
      </c>
      <c r="I24" s="19" t="s">
        <v>12</v>
      </c>
      <c r="J24" s="19" t="s">
        <v>13</v>
      </c>
      <c r="K24" s="19" t="s">
        <v>44</v>
      </c>
      <c r="L24" s="20" t="s">
        <v>184</v>
      </c>
      <c r="M24" s="9">
        <f t="shared" si="0"/>
        <v>0.3</v>
      </c>
    </row>
    <row r="25" spans="1:13" x14ac:dyDescent="0.25">
      <c r="A25">
        <v>24</v>
      </c>
      <c r="B25" s="21" t="s">
        <v>275</v>
      </c>
      <c r="C25" s="22" t="s">
        <v>21</v>
      </c>
      <c r="D25" s="22" t="s">
        <v>42</v>
      </c>
      <c r="E25" s="15">
        <v>1</v>
      </c>
      <c r="F25" s="22" t="s">
        <v>23</v>
      </c>
      <c r="G25" s="22" t="s">
        <v>43</v>
      </c>
      <c r="H25" s="22" t="s">
        <v>25</v>
      </c>
      <c r="I25" s="22" t="s">
        <v>12</v>
      </c>
      <c r="J25" s="22" t="s">
        <v>13</v>
      </c>
      <c r="K25" s="22" t="s">
        <v>44</v>
      </c>
      <c r="L25" s="23" t="s">
        <v>184</v>
      </c>
      <c r="M25" s="9">
        <f t="shared" si="0"/>
        <v>0.15</v>
      </c>
    </row>
    <row r="26" spans="1:13" x14ac:dyDescent="0.25">
      <c r="A26">
        <v>25</v>
      </c>
      <c r="B26" s="18" t="s">
        <v>276</v>
      </c>
      <c r="C26" s="19" t="s">
        <v>21</v>
      </c>
      <c r="D26" s="19" t="s">
        <v>27</v>
      </c>
      <c r="E26" s="16">
        <v>2</v>
      </c>
      <c r="F26" s="19" t="s">
        <v>23</v>
      </c>
      <c r="G26" s="19" t="s">
        <v>28</v>
      </c>
      <c r="H26" s="19" t="s">
        <v>25</v>
      </c>
      <c r="I26" s="19" t="s">
        <v>12</v>
      </c>
      <c r="J26" s="19" t="s">
        <v>13</v>
      </c>
      <c r="K26" s="19" t="s">
        <v>29</v>
      </c>
      <c r="L26" s="20" t="s">
        <v>184</v>
      </c>
      <c r="M26" s="9">
        <f t="shared" si="0"/>
        <v>0.3</v>
      </c>
    </row>
    <row r="27" spans="1:13" x14ac:dyDescent="0.25">
      <c r="A27">
        <v>26</v>
      </c>
      <c r="B27" s="21" t="s">
        <v>277</v>
      </c>
      <c r="C27" s="22" t="s">
        <v>21</v>
      </c>
      <c r="D27" s="22" t="s">
        <v>30</v>
      </c>
      <c r="E27" s="15">
        <v>1</v>
      </c>
      <c r="F27" s="22" t="s">
        <v>23</v>
      </c>
      <c r="G27" s="22" t="s">
        <v>31</v>
      </c>
      <c r="H27" s="22" t="s">
        <v>25</v>
      </c>
      <c r="I27" s="22" t="s">
        <v>12</v>
      </c>
      <c r="J27" s="22" t="s">
        <v>13</v>
      </c>
      <c r="K27" s="22" t="s">
        <v>32</v>
      </c>
      <c r="L27" s="23" t="s">
        <v>184</v>
      </c>
      <c r="M27" s="9">
        <f t="shared" si="0"/>
        <v>0.15</v>
      </c>
    </row>
    <row r="28" spans="1:13" x14ac:dyDescent="0.25">
      <c r="A28">
        <v>27</v>
      </c>
      <c r="B28" s="18" t="s">
        <v>278</v>
      </c>
      <c r="C28" s="19" t="s">
        <v>21</v>
      </c>
      <c r="D28" s="19" t="s">
        <v>36</v>
      </c>
      <c r="E28" s="16">
        <v>2</v>
      </c>
      <c r="F28" s="19" t="s">
        <v>23</v>
      </c>
      <c r="G28" s="19" t="s">
        <v>37</v>
      </c>
      <c r="H28" s="19" t="s">
        <v>25</v>
      </c>
      <c r="I28" s="19" t="s">
        <v>12</v>
      </c>
      <c r="J28" s="19" t="s">
        <v>13</v>
      </c>
      <c r="K28" s="19" t="s">
        <v>38</v>
      </c>
      <c r="L28" s="20" t="s">
        <v>184</v>
      </c>
      <c r="M28" s="9">
        <f t="shared" si="0"/>
        <v>0.3</v>
      </c>
    </row>
    <row r="29" spans="1:13" x14ac:dyDescent="0.25">
      <c r="A29">
        <v>28</v>
      </c>
      <c r="B29" s="21" t="s">
        <v>279</v>
      </c>
      <c r="C29" s="22" t="s">
        <v>21</v>
      </c>
      <c r="D29" s="22" t="s">
        <v>185</v>
      </c>
      <c r="E29" s="15">
        <v>1</v>
      </c>
      <c r="F29" s="22" t="s">
        <v>23</v>
      </c>
      <c r="G29" s="22" t="s">
        <v>135</v>
      </c>
      <c r="H29" s="22" t="s">
        <v>25</v>
      </c>
      <c r="I29" s="22" t="s">
        <v>12</v>
      </c>
      <c r="J29" s="22" t="s">
        <v>13</v>
      </c>
      <c r="K29" s="22" t="s">
        <v>136</v>
      </c>
      <c r="L29" s="23" t="s">
        <v>184</v>
      </c>
      <c r="M29" s="9">
        <f t="shared" si="0"/>
        <v>0.15</v>
      </c>
    </row>
    <row r="30" spans="1:13" x14ac:dyDescent="0.25">
      <c r="A30">
        <v>29</v>
      </c>
      <c r="B30" s="18" t="s">
        <v>280</v>
      </c>
      <c r="C30" s="19" t="s">
        <v>21</v>
      </c>
      <c r="D30" s="19" t="s">
        <v>45</v>
      </c>
      <c r="E30" s="16">
        <v>1</v>
      </c>
      <c r="F30" s="19" t="s">
        <v>23</v>
      </c>
      <c r="G30" s="19" t="s">
        <v>46</v>
      </c>
      <c r="H30" s="19" t="s">
        <v>25</v>
      </c>
      <c r="I30" s="19" t="s">
        <v>12</v>
      </c>
      <c r="J30" s="19" t="s">
        <v>13</v>
      </c>
      <c r="K30" s="19" t="s">
        <v>47</v>
      </c>
      <c r="L30" s="20" t="s">
        <v>184</v>
      </c>
      <c r="M30" s="9">
        <f t="shared" si="0"/>
        <v>0.15</v>
      </c>
    </row>
    <row r="31" spans="1:13" x14ac:dyDescent="0.25">
      <c r="A31">
        <v>30</v>
      </c>
      <c r="B31" s="21" t="s">
        <v>281</v>
      </c>
      <c r="C31" s="22" t="s">
        <v>21</v>
      </c>
      <c r="D31" s="22" t="s">
        <v>39</v>
      </c>
      <c r="E31" s="15">
        <v>2</v>
      </c>
      <c r="F31" s="22" t="s">
        <v>23</v>
      </c>
      <c r="G31" s="22" t="s">
        <v>40</v>
      </c>
      <c r="H31" s="22" t="s">
        <v>25</v>
      </c>
      <c r="I31" s="22" t="s">
        <v>12</v>
      </c>
      <c r="J31" s="22" t="s">
        <v>13</v>
      </c>
      <c r="K31" s="22" t="s">
        <v>41</v>
      </c>
      <c r="L31" s="23" t="s">
        <v>184</v>
      </c>
      <c r="M31" s="9">
        <f t="shared" si="0"/>
        <v>0.3</v>
      </c>
    </row>
    <row r="32" spans="1:13" x14ac:dyDescent="0.25">
      <c r="A32">
        <v>31</v>
      </c>
      <c r="B32" s="18" t="s">
        <v>234</v>
      </c>
      <c r="C32" s="19" t="s">
        <v>266</v>
      </c>
      <c r="D32" s="19" t="s">
        <v>235</v>
      </c>
      <c r="E32" s="16">
        <v>1</v>
      </c>
      <c r="F32" s="19" t="s">
        <v>230</v>
      </c>
      <c r="G32" s="19" t="s">
        <v>235</v>
      </c>
      <c r="H32" s="19" t="s">
        <v>236</v>
      </c>
      <c r="I32" s="19" t="s">
        <v>12</v>
      </c>
      <c r="J32" s="19" t="s">
        <v>13</v>
      </c>
      <c r="K32" s="19" t="s">
        <v>237</v>
      </c>
      <c r="L32" s="20" t="s">
        <v>220</v>
      </c>
      <c r="M32" s="9">
        <f t="shared" si="0"/>
        <v>0.14000000000000001</v>
      </c>
    </row>
    <row r="33" spans="1:13" x14ac:dyDescent="0.25">
      <c r="A33">
        <v>32</v>
      </c>
      <c r="B33" s="21" t="s">
        <v>282</v>
      </c>
      <c r="C33" s="22" t="s">
        <v>82</v>
      </c>
      <c r="D33" s="22" t="s">
        <v>83</v>
      </c>
      <c r="E33" s="15">
        <v>2</v>
      </c>
      <c r="F33" s="22" t="s">
        <v>84</v>
      </c>
      <c r="G33" s="22" t="s">
        <v>83</v>
      </c>
      <c r="H33" s="22" t="s">
        <v>10</v>
      </c>
      <c r="I33" s="22" t="s">
        <v>12</v>
      </c>
      <c r="J33" s="22" t="s">
        <v>13</v>
      </c>
      <c r="K33" s="22" t="s">
        <v>85</v>
      </c>
      <c r="L33" s="23" t="s">
        <v>186</v>
      </c>
      <c r="M33" s="9">
        <f t="shared" si="0"/>
        <v>4</v>
      </c>
    </row>
    <row r="34" spans="1:13" x14ac:dyDescent="0.25">
      <c r="A34">
        <v>33</v>
      </c>
      <c r="B34" s="18" t="s">
        <v>283</v>
      </c>
      <c r="C34" s="19" t="s">
        <v>77</v>
      </c>
      <c r="D34" s="19" t="s">
        <v>78</v>
      </c>
      <c r="E34" s="16">
        <v>1</v>
      </c>
      <c r="F34" s="19" t="s">
        <v>79</v>
      </c>
      <c r="G34" s="19" t="s">
        <v>80</v>
      </c>
      <c r="H34" s="19" t="s">
        <v>10</v>
      </c>
      <c r="I34" s="19" t="s">
        <v>12</v>
      </c>
      <c r="J34" s="19" t="s">
        <v>13</v>
      </c>
      <c r="K34" s="19" t="s">
        <v>81</v>
      </c>
      <c r="L34" s="20" t="s">
        <v>187</v>
      </c>
      <c r="M34" s="9">
        <f t="shared" si="0"/>
        <v>5.99</v>
      </c>
    </row>
    <row r="35" spans="1:13" x14ac:dyDescent="0.25">
      <c r="A35">
        <v>34</v>
      </c>
      <c r="B35" s="21" t="s">
        <v>56</v>
      </c>
      <c r="C35" s="22" t="s">
        <v>284</v>
      </c>
      <c r="D35" s="22" t="s">
        <v>57</v>
      </c>
      <c r="E35" s="15">
        <v>1</v>
      </c>
      <c r="F35" s="22" t="s">
        <v>58</v>
      </c>
      <c r="G35" s="22" t="s">
        <v>59</v>
      </c>
      <c r="H35" s="22" t="s">
        <v>60</v>
      </c>
      <c r="I35" s="22" t="s">
        <v>20</v>
      </c>
      <c r="J35" s="22" t="s">
        <v>13</v>
      </c>
      <c r="K35" s="22" t="s">
        <v>61</v>
      </c>
      <c r="L35" s="23" t="s">
        <v>188</v>
      </c>
      <c r="M35" s="9">
        <f t="shared" si="0"/>
        <v>4.53</v>
      </c>
    </row>
    <row r="36" spans="1:13" x14ac:dyDescent="0.25">
      <c r="A36">
        <v>35</v>
      </c>
      <c r="B36" s="18" t="s">
        <v>238</v>
      </c>
      <c r="C36" s="19" t="s">
        <v>285</v>
      </c>
      <c r="D36" s="19" t="s">
        <v>105</v>
      </c>
      <c r="E36" s="16">
        <v>2</v>
      </c>
      <c r="F36" s="19" t="s">
        <v>106</v>
      </c>
      <c r="G36" s="19" t="s">
        <v>105</v>
      </c>
      <c r="H36" s="19" t="s">
        <v>107</v>
      </c>
      <c r="I36" s="19" t="s">
        <v>12</v>
      </c>
      <c r="J36" s="19" t="s">
        <v>13</v>
      </c>
      <c r="K36" s="19" t="s">
        <v>108</v>
      </c>
      <c r="L36" s="20" t="s">
        <v>190</v>
      </c>
      <c r="M36" s="9">
        <f t="shared" si="0"/>
        <v>13.4</v>
      </c>
    </row>
    <row r="37" spans="1:13" x14ac:dyDescent="0.25">
      <c r="A37">
        <v>36</v>
      </c>
      <c r="B37" s="21" t="s">
        <v>239</v>
      </c>
      <c r="C37" s="22" t="s">
        <v>286</v>
      </c>
      <c r="D37" s="22" t="s">
        <v>66</v>
      </c>
      <c r="E37" s="15">
        <v>1</v>
      </c>
      <c r="F37" s="22" t="s">
        <v>67</v>
      </c>
      <c r="G37" s="22" t="s">
        <v>68</v>
      </c>
      <c r="H37" s="22" t="s">
        <v>69</v>
      </c>
      <c r="I37" s="22" t="s">
        <v>20</v>
      </c>
      <c r="J37" s="22" t="s">
        <v>13</v>
      </c>
      <c r="K37" s="22" t="s">
        <v>70</v>
      </c>
      <c r="L37" s="23" t="s">
        <v>189</v>
      </c>
      <c r="M37" s="9">
        <f t="shared" si="0"/>
        <v>1.63</v>
      </c>
    </row>
    <row r="38" spans="1:13" x14ac:dyDescent="0.25">
      <c r="A38">
        <v>37</v>
      </c>
      <c r="B38" s="18" t="s">
        <v>53</v>
      </c>
      <c r="C38" s="19" t="s">
        <v>287</v>
      </c>
      <c r="D38" s="19" t="s">
        <v>54</v>
      </c>
      <c r="E38" s="16">
        <v>1</v>
      </c>
      <c r="F38" s="19" t="s">
        <v>50</v>
      </c>
      <c r="G38" s="19" t="s">
        <v>54</v>
      </c>
      <c r="H38" s="19" t="s">
        <v>51</v>
      </c>
      <c r="I38" s="19" t="s">
        <v>12</v>
      </c>
      <c r="J38" s="19" t="s">
        <v>13</v>
      </c>
      <c r="K38" s="19" t="s">
        <v>55</v>
      </c>
      <c r="L38" s="20" t="s">
        <v>191</v>
      </c>
      <c r="M38" s="9">
        <f t="shared" si="0"/>
        <v>4.88</v>
      </c>
    </row>
    <row r="39" spans="1:13" x14ac:dyDescent="0.25">
      <c r="A39">
        <v>38</v>
      </c>
      <c r="B39" s="21" t="s">
        <v>92</v>
      </c>
      <c r="C39" s="22" t="s">
        <v>288</v>
      </c>
      <c r="D39" s="22" t="s">
        <v>49</v>
      </c>
      <c r="E39" s="15">
        <v>1</v>
      </c>
      <c r="F39" s="22" t="s">
        <v>50</v>
      </c>
      <c r="G39" s="22" t="s">
        <v>192</v>
      </c>
      <c r="H39" s="22" t="s">
        <v>51</v>
      </c>
      <c r="I39" s="22" t="s">
        <v>12</v>
      </c>
      <c r="J39" s="22" t="s">
        <v>13</v>
      </c>
      <c r="K39" s="22" t="s">
        <v>52</v>
      </c>
      <c r="L39" s="23" t="s">
        <v>193</v>
      </c>
      <c r="M39" s="9">
        <f t="shared" si="0"/>
        <v>14.19</v>
      </c>
    </row>
    <row r="40" spans="1:13" x14ac:dyDescent="0.25">
      <c r="A40">
        <v>39</v>
      </c>
      <c r="B40" s="18" t="s">
        <v>48</v>
      </c>
      <c r="C40" s="19" t="s">
        <v>248</v>
      </c>
      <c r="D40" s="19" t="s">
        <v>251</v>
      </c>
      <c r="E40" s="16">
        <v>1</v>
      </c>
      <c r="F40" s="19" t="s">
        <v>89</v>
      </c>
      <c r="G40" s="19" t="s">
        <v>246</v>
      </c>
      <c r="H40" s="19" t="s">
        <v>252</v>
      </c>
      <c r="I40" s="19" t="s">
        <v>20</v>
      </c>
      <c r="J40" s="19" t="s">
        <v>13</v>
      </c>
      <c r="K40" s="19" t="s">
        <v>247</v>
      </c>
      <c r="L40" s="20" t="s">
        <v>253</v>
      </c>
      <c r="M40" s="9">
        <f t="shared" si="0"/>
        <v>9.2100000000000009</v>
      </c>
    </row>
    <row r="41" spans="1:13" x14ac:dyDescent="0.25">
      <c r="A41">
        <v>40</v>
      </c>
      <c r="B41" s="21" t="s">
        <v>289</v>
      </c>
      <c r="C41" s="22" t="s">
        <v>266</v>
      </c>
      <c r="D41" s="22" t="s">
        <v>235</v>
      </c>
      <c r="E41" s="15">
        <v>2</v>
      </c>
      <c r="F41" s="22" t="s">
        <v>230</v>
      </c>
      <c r="G41" s="22" t="s">
        <v>235</v>
      </c>
      <c r="H41" s="22" t="s">
        <v>236</v>
      </c>
      <c r="I41" s="22" t="s">
        <v>12</v>
      </c>
      <c r="J41" s="22" t="s">
        <v>13</v>
      </c>
      <c r="K41" s="22" t="s">
        <v>237</v>
      </c>
      <c r="L41" s="23" t="s">
        <v>220</v>
      </c>
      <c r="M41" s="9">
        <f t="shared" si="0"/>
        <v>0.28000000000000003</v>
      </c>
    </row>
    <row r="42" spans="1:13" x14ac:dyDescent="0.25">
      <c r="A42">
        <v>41</v>
      </c>
      <c r="B42" s="18" t="s">
        <v>290</v>
      </c>
      <c r="C42" s="19" t="s">
        <v>222</v>
      </c>
      <c r="D42" s="19" t="s">
        <v>223</v>
      </c>
      <c r="E42" s="16">
        <v>1</v>
      </c>
      <c r="F42" s="19" t="s">
        <v>224</v>
      </c>
      <c r="G42" s="19" t="s">
        <v>225</v>
      </c>
      <c r="H42" s="19" t="s">
        <v>226</v>
      </c>
      <c r="I42" s="19" t="s">
        <v>12</v>
      </c>
      <c r="J42" s="19" t="s">
        <v>13</v>
      </c>
      <c r="K42" s="19" t="s">
        <v>227</v>
      </c>
      <c r="L42" s="20" t="s">
        <v>228</v>
      </c>
      <c r="M42" s="9">
        <f t="shared" si="0"/>
        <v>1.04</v>
      </c>
    </row>
    <row r="43" spans="1:13" x14ac:dyDescent="0.25">
      <c r="A43">
        <v>42</v>
      </c>
      <c r="B43" s="21" t="s">
        <v>291</v>
      </c>
      <c r="C43" s="22" t="s">
        <v>222</v>
      </c>
      <c r="D43" s="22" t="s">
        <v>229</v>
      </c>
      <c r="E43" s="15">
        <v>1</v>
      </c>
      <c r="F43" s="22" t="s">
        <v>224</v>
      </c>
      <c r="G43" s="22" t="s">
        <v>225</v>
      </c>
      <c r="H43" s="22" t="s">
        <v>226</v>
      </c>
      <c r="I43" s="22" t="s">
        <v>12</v>
      </c>
      <c r="J43" s="22" t="s">
        <v>13</v>
      </c>
      <c r="K43" s="22" t="s">
        <v>227</v>
      </c>
      <c r="L43" s="23" t="s">
        <v>228</v>
      </c>
      <c r="M43" s="9">
        <f t="shared" si="0"/>
        <v>1.04</v>
      </c>
    </row>
    <row r="44" spans="1:1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 t="s">
        <v>240</v>
      </c>
      <c r="M44" s="12">
        <f>SUM(M2:M43)</f>
        <v>106.88999999999999</v>
      </c>
    </row>
    <row r="45" spans="1:13" x14ac:dyDescent="0.25">
      <c r="A45" s="1">
        <v>43</v>
      </c>
      <c r="B45" s="1" t="s">
        <v>140</v>
      </c>
      <c r="C45" s="1" t="s">
        <v>139</v>
      </c>
      <c r="D45" s="1" t="s">
        <v>139</v>
      </c>
      <c r="E45" s="1">
        <v>1</v>
      </c>
      <c r="F45" s="1" t="s">
        <v>141</v>
      </c>
      <c r="G45" s="1" t="s">
        <v>142</v>
      </c>
      <c r="H45" s="1"/>
      <c r="I45" s="1"/>
      <c r="J45" s="1" t="s">
        <v>141</v>
      </c>
      <c r="K45" s="1"/>
      <c r="L45" s="10">
        <v>100</v>
      </c>
      <c r="M45" s="8">
        <f>E45*L45</f>
        <v>100</v>
      </c>
    </row>
    <row r="46" spans="1:13" x14ac:dyDescent="0.25">
      <c r="A46" s="2">
        <v>44</v>
      </c>
      <c r="B46" s="2" t="s">
        <v>143</v>
      </c>
      <c r="C46" s="2" t="s">
        <v>143</v>
      </c>
      <c r="D46" s="2" t="s">
        <v>143</v>
      </c>
      <c r="E46" s="2">
        <v>1</v>
      </c>
      <c r="F46" s="2" t="s">
        <v>144</v>
      </c>
      <c r="G46" s="2" t="s">
        <v>145</v>
      </c>
      <c r="H46" s="2"/>
      <c r="I46" s="2"/>
      <c r="J46" s="2" t="s">
        <v>194</v>
      </c>
      <c r="K46" s="2" t="s">
        <v>205</v>
      </c>
      <c r="L46" s="11">
        <v>4.7</v>
      </c>
      <c r="M46" s="8">
        <f>E46*L46</f>
        <v>4.7</v>
      </c>
    </row>
    <row r="47" spans="1:13" x14ac:dyDescent="0.25">
      <c r="A47" s="1">
        <v>45</v>
      </c>
      <c r="B47" s="1" t="s">
        <v>146</v>
      </c>
      <c r="C47" s="1" t="s">
        <v>153</v>
      </c>
      <c r="D47" s="1" t="s">
        <v>196</v>
      </c>
      <c r="E47" s="1">
        <v>1</v>
      </c>
      <c r="F47" s="1" t="s">
        <v>144</v>
      </c>
      <c r="G47" s="1" t="s">
        <v>152</v>
      </c>
      <c r="H47" s="1"/>
      <c r="I47" s="1"/>
      <c r="J47" s="1" t="s">
        <v>13</v>
      </c>
      <c r="K47" s="1" t="s">
        <v>151</v>
      </c>
      <c r="L47" s="10">
        <v>8.64</v>
      </c>
      <c r="M47" s="8">
        <f>E47*L47</f>
        <v>8.64</v>
      </c>
    </row>
    <row r="48" spans="1:13" x14ac:dyDescent="0.25">
      <c r="A48" s="2">
        <v>46</v>
      </c>
      <c r="B48" s="2" t="s">
        <v>147</v>
      </c>
      <c r="C48" s="2" t="s">
        <v>148</v>
      </c>
      <c r="D48" s="2" t="s">
        <v>195</v>
      </c>
      <c r="E48" s="2">
        <v>1</v>
      </c>
      <c r="F48" s="2" t="s">
        <v>198</v>
      </c>
      <c r="G48" s="4">
        <v>381</v>
      </c>
      <c r="H48" s="2"/>
      <c r="I48" s="2"/>
      <c r="J48" s="2" t="s">
        <v>194</v>
      </c>
      <c r="K48" s="2" t="s">
        <v>241</v>
      </c>
      <c r="L48" s="11">
        <v>4.28</v>
      </c>
      <c r="M48" s="8">
        <f>E48*L48</f>
        <v>4.28</v>
      </c>
    </row>
    <row r="49" spans="1:13" x14ac:dyDescent="0.25">
      <c r="A49" s="1">
        <v>47</v>
      </c>
      <c r="B49" s="1" t="s">
        <v>156</v>
      </c>
      <c r="C49" s="1" t="s">
        <v>150</v>
      </c>
      <c r="D49" s="1" t="s">
        <v>197</v>
      </c>
      <c r="E49" s="1">
        <v>1</v>
      </c>
      <c r="F49" s="1" t="s">
        <v>149</v>
      </c>
      <c r="G49" s="5">
        <v>5673</v>
      </c>
      <c r="H49" s="1"/>
      <c r="I49" s="1"/>
      <c r="J49" s="1" t="s">
        <v>13</v>
      </c>
      <c r="K49" s="1" t="s">
        <v>157</v>
      </c>
      <c r="L49" s="10">
        <v>29.23</v>
      </c>
      <c r="M49" s="8">
        <f>E49*L49</f>
        <v>29.23</v>
      </c>
    </row>
    <row r="50" spans="1:13" x14ac:dyDescent="0.25">
      <c r="A50" s="2">
        <v>48</v>
      </c>
      <c r="B50" s="2" t="s">
        <v>245</v>
      </c>
      <c r="C50" s="2" t="s">
        <v>155</v>
      </c>
      <c r="D50" s="2" t="s">
        <v>155</v>
      </c>
      <c r="E50" s="2">
        <v>4</v>
      </c>
      <c r="F50" s="2" t="s">
        <v>243</v>
      </c>
      <c r="G50" s="4" t="s">
        <v>242</v>
      </c>
      <c r="H50" s="2"/>
      <c r="I50" s="2"/>
      <c r="J50" s="2" t="s">
        <v>204</v>
      </c>
      <c r="K50" s="2" t="s">
        <v>244</v>
      </c>
      <c r="L50" s="11">
        <v>17.88</v>
      </c>
      <c r="M50" s="8">
        <f>E50*L50</f>
        <v>71.52</v>
      </c>
    </row>
    <row r="51" spans="1:13" x14ac:dyDescent="0.25">
      <c r="A51" s="1">
        <v>49</v>
      </c>
      <c r="B51" s="1" t="s">
        <v>201</v>
      </c>
      <c r="C51" s="1" t="s">
        <v>200</v>
      </c>
      <c r="D51" s="1" t="s">
        <v>199</v>
      </c>
      <c r="E51" s="1">
        <v>1</v>
      </c>
      <c r="F51" s="1" t="s">
        <v>154</v>
      </c>
      <c r="G51" s="5" t="s">
        <v>203</v>
      </c>
      <c r="H51" s="1"/>
      <c r="I51" s="1"/>
      <c r="J51" s="1" t="s">
        <v>204</v>
      </c>
      <c r="K51" s="1" t="s">
        <v>202</v>
      </c>
      <c r="L51" s="10">
        <v>69.900000000000006</v>
      </c>
      <c r="M51" s="8">
        <f>E51*L51</f>
        <v>69.900000000000006</v>
      </c>
    </row>
    <row r="52" spans="1:13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7" t="s">
        <v>138</v>
      </c>
      <c r="M52" s="13">
        <f>SUM(M44:M51)</f>
        <v>395.15999999999997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FBCA-E842-4081-ACD0-12226CAE5752}">
  <dimension ref="A1:K43"/>
  <sheetViews>
    <sheetView topLeftCell="A19" workbookViewId="0">
      <selection activeCell="A2" sqref="A2:K43"/>
    </sheetView>
  </sheetViews>
  <sheetFormatPr baseColWidth="10" defaultRowHeight="15" x14ac:dyDescent="0.25"/>
  <cols>
    <col min="1" max="1" width="35.5703125" bestFit="1" customWidth="1"/>
    <col min="2" max="2" width="81.140625" bestFit="1" customWidth="1"/>
    <col min="3" max="3" width="22.5703125" bestFit="1" customWidth="1"/>
    <col min="4" max="4" width="6.42578125" bestFit="1" customWidth="1"/>
    <col min="5" max="5" width="31.140625" bestFit="1" customWidth="1"/>
    <col min="6" max="6" width="24.42578125" bestFit="1" customWidth="1"/>
    <col min="7" max="7" width="31.7109375" bestFit="1" customWidth="1"/>
    <col min="8" max="8" width="11.5703125" bestFit="1" customWidth="1"/>
    <col min="9" max="9" width="10.7109375" bestFit="1" customWidth="1"/>
    <col min="10" max="10" width="32.85546875" bestFit="1" customWidth="1"/>
    <col min="11" max="11" width="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206</v>
      </c>
      <c r="F1" t="s">
        <v>5</v>
      </c>
      <c r="G1" t="s">
        <v>6</v>
      </c>
      <c r="H1" t="s">
        <v>7</v>
      </c>
      <c r="I1" t="s">
        <v>8</v>
      </c>
      <c r="J1" t="s">
        <v>207</v>
      </c>
      <c r="K1" t="s">
        <v>9</v>
      </c>
    </row>
    <row r="2" spans="1:11" x14ac:dyDescent="0.25">
      <c r="A2" s="17" t="s">
        <v>254</v>
      </c>
      <c r="B2" s="17" t="s">
        <v>208</v>
      </c>
      <c r="C2" s="17" t="s">
        <v>209</v>
      </c>
      <c r="D2">
        <v>2</v>
      </c>
      <c r="E2" s="17" t="s">
        <v>159</v>
      </c>
      <c r="F2" s="17" t="s">
        <v>210</v>
      </c>
      <c r="G2" s="17" t="s">
        <v>211</v>
      </c>
      <c r="H2" s="17" t="s">
        <v>20</v>
      </c>
      <c r="I2" s="17" t="s">
        <v>13</v>
      </c>
      <c r="J2" s="17" t="s">
        <v>212</v>
      </c>
      <c r="K2" s="17" t="s">
        <v>213</v>
      </c>
    </row>
    <row r="3" spans="1:11" x14ac:dyDescent="0.25">
      <c r="A3" s="17" t="s">
        <v>255</v>
      </c>
      <c r="B3" s="17" t="s">
        <v>14</v>
      </c>
      <c r="C3" s="17" t="s">
        <v>112</v>
      </c>
      <c r="D3">
        <v>12</v>
      </c>
      <c r="E3" s="17" t="s">
        <v>159</v>
      </c>
      <c r="F3" s="17" t="s">
        <v>166</v>
      </c>
      <c r="G3" s="17" t="s">
        <v>11</v>
      </c>
      <c r="H3" s="17" t="s">
        <v>12</v>
      </c>
      <c r="I3" s="17" t="s">
        <v>13</v>
      </c>
      <c r="J3" s="17" t="s">
        <v>167</v>
      </c>
      <c r="K3" s="17" t="s">
        <v>168</v>
      </c>
    </row>
    <row r="4" spans="1:11" x14ac:dyDescent="0.25">
      <c r="A4" s="17" t="s">
        <v>256</v>
      </c>
      <c r="B4" s="17" t="s">
        <v>14</v>
      </c>
      <c r="C4" s="17" t="s">
        <v>73</v>
      </c>
      <c r="D4">
        <v>4</v>
      </c>
      <c r="E4" s="17" t="s">
        <v>159</v>
      </c>
      <c r="F4" s="17" t="s">
        <v>163</v>
      </c>
      <c r="G4" s="17" t="s">
        <v>11</v>
      </c>
      <c r="H4" s="17" t="s">
        <v>12</v>
      </c>
      <c r="I4" s="17" t="s">
        <v>13</v>
      </c>
      <c r="J4" s="17" t="s">
        <v>164</v>
      </c>
      <c r="K4" s="17" t="s">
        <v>165</v>
      </c>
    </row>
    <row r="5" spans="1:11" x14ac:dyDescent="0.25">
      <c r="A5" s="17" t="s">
        <v>257</v>
      </c>
      <c r="B5" s="17" t="s">
        <v>14</v>
      </c>
      <c r="C5" s="17" t="s">
        <v>123</v>
      </c>
      <c r="D5">
        <v>2</v>
      </c>
      <c r="E5" s="17" t="s">
        <v>159</v>
      </c>
      <c r="F5" s="17" t="s">
        <v>160</v>
      </c>
      <c r="G5" s="17" t="s">
        <v>11</v>
      </c>
      <c r="H5" s="17" t="s">
        <v>12</v>
      </c>
      <c r="I5" s="17" t="s">
        <v>13</v>
      </c>
      <c r="J5" s="17" t="s">
        <v>161</v>
      </c>
      <c r="K5" s="17" t="s">
        <v>162</v>
      </c>
    </row>
    <row r="6" spans="1:11" x14ac:dyDescent="0.25">
      <c r="A6" s="17" t="s">
        <v>258</v>
      </c>
      <c r="B6" s="17" t="s">
        <v>215</v>
      </c>
      <c r="C6" s="17" t="s">
        <v>19</v>
      </c>
      <c r="D6">
        <v>6</v>
      </c>
      <c r="E6" s="17" t="s">
        <v>216</v>
      </c>
      <c r="F6" s="17" t="s">
        <v>217</v>
      </c>
      <c r="G6" s="17" t="s">
        <v>11</v>
      </c>
      <c r="H6" s="17" t="s">
        <v>12</v>
      </c>
      <c r="I6" s="17" t="s">
        <v>13</v>
      </c>
      <c r="J6" s="17" t="s">
        <v>218</v>
      </c>
      <c r="K6" s="17" t="s">
        <v>219</v>
      </c>
    </row>
    <row r="7" spans="1:11" x14ac:dyDescent="0.25">
      <c r="A7" s="17" t="s">
        <v>259</v>
      </c>
      <c r="B7" s="17" t="s">
        <v>214</v>
      </c>
      <c r="C7" s="17" t="s">
        <v>15</v>
      </c>
      <c r="D7">
        <v>6</v>
      </c>
      <c r="E7" s="17" t="s">
        <v>16</v>
      </c>
      <c r="F7" s="17" t="s">
        <v>17</v>
      </c>
      <c r="G7" s="17" t="s">
        <v>11</v>
      </c>
      <c r="H7" s="17" t="s">
        <v>12</v>
      </c>
      <c r="I7" s="17" t="s">
        <v>13</v>
      </c>
      <c r="J7" s="17" t="s">
        <v>18</v>
      </c>
      <c r="K7" s="17" t="s">
        <v>169</v>
      </c>
    </row>
    <row r="8" spans="1:11" x14ac:dyDescent="0.25">
      <c r="A8" s="17" t="s">
        <v>249</v>
      </c>
      <c r="B8" s="17" t="s">
        <v>119</v>
      </c>
      <c r="C8" s="17" t="s">
        <v>120</v>
      </c>
      <c r="D8">
        <v>1</v>
      </c>
      <c r="E8" s="17" t="s">
        <v>114</v>
      </c>
      <c r="F8" s="17" t="s">
        <v>121</v>
      </c>
      <c r="G8" s="17" t="s">
        <v>90</v>
      </c>
      <c r="H8" s="17" t="s">
        <v>20</v>
      </c>
      <c r="I8" s="17" t="s">
        <v>13</v>
      </c>
      <c r="J8" s="17" t="s">
        <v>122</v>
      </c>
      <c r="K8" s="17" t="s">
        <v>172</v>
      </c>
    </row>
    <row r="9" spans="1:11" x14ac:dyDescent="0.25">
      <c r="A9" s="17" t="s">
        <v>221</v>
      </c>
      <c r="B9" s="17" t="s">
        <v>260</v>
      </c>
      <c r="C9" s="17" t="s">
        <v>62</v>
      </c>
      <c r="D9">
        <v>1</v>
      </c>
      <c r="E9" s="17" t="s">
        <v>63</v>
      </c>
      <c r="F9" s="17" t="s">
        <v>62</v>
      </c>
      <c r="G9" s="17" t="s">
        <v>64</v>
      </c>
      <c r="H9" s="17" t="s">
        <v>20</v>
      </c>
      <c r="I9" s="17" t="s">
        <v>13</v>
      </c>
      <c r="J9" s="17" t="s">
        <v>65</v>
      </c>
      <c r="K9" s="17" t="s">
        <v>170</v>
      </c>
    </row>
    <row r="10" spans="1:11" x14ac:dyDescent="0.25">
      <c r="A10" s="17" t="s">
        <v>118</v>
      </c>
      <c r="B10" s="17" t="s">
        <v>261</v>
      </c>
      <c r="C10" s="17" t="s">
        <v>113</v>
      </c>
      <c r="D10">
        <v>1</v>
      </c>
      <c r="E10" s="17" t="s">
        <v>114</v>
      </c>
      <c r="F10" s="17" t="s">
        <v>115</v>
      </c>
      <c r="G10" s="17" t="s">
        <v>116</v>
      </c>
      <c r="H10" s="17" t="s">
        <v>20</v>
      </c>
      <c r="I10" s="17" t="s">
        <v>13</v>
      </c>
      <c r="J10" s="17" t="s">
        <v>117</v>
      </c>
      <c r="K10" s="17" t="s">
        <v>171</v>
      </c>
    </row>
    <row r="11" spans="1:11" x14ac:dyDescent="0.25">
      <c r="A11" s="17" t="s">
        <v>86</v>
      </c>
      <c r="B11" s="17" t="s">
        <v>93</v>
      </c>
      <c r="C11" s="17" t="s">
        <v>94</v>
      </c>
      <c r="D11">
        <v>1</v>
      </c>
      <c r="E11" s="17" t="s">
        <v>95</v>
      </c>
      <c r="F11" s="17" t="s">
        <v>94</v>
      </c>
      <c r="G11" s="17" t="s">
        <v>11</v>
      </c>
      <c r="H11" s="17" t="s">
        <v>12</v>
      </c>
      <c r="I11" s="17" t="s">
        <v>13</v>
      </c>
      <c r="J11" s="17" t="s">
        <v>96</v>
      </c>
      <c r="K11" s="17" t="s">
        <v>175</v>
      </c>
    </row>
    <row r="12" spans="1:11" x14ac:dyDescent="0.25">
      <c r="A12" s="17" t="s">
        <v>262</v>
      </c>
      <c r="B12" s="17" t="s">
        <v>97</v>
      </c>
      <c r="C12" s="17" t="s">
        <v>98</v>
      </c>
      <c r="D12">
        <v>1</v>
      </c>
      <c r="E12" s="17" t="s">
        <v>95</v>
      </c>
      <c r="F12" s="17" t="s">
        <v>98</v>
      </c>
      <c r="G12" s="17" t="s">
        <v>11</v>
      </c>
      <c r="H12" s="17" t="s">
        <v>12</v>
      </c>
      <c r="I12" s="17" t="s">
        <v>13</v>
      </c>
      <c r="J12" s="17" t="s">
        <v>99</v>
      </c>
      <c r="K12" s="17" t="s">
        <v>174</v>
      </c>
    </row>
    <row r="13" spans="1:11" x14ac:dyDescent="0.25">
      <c r="A13" s="17" t="s">
        <v>263</v>
      </c>
      <c r="B13" s="17" t="s">
        <v>176</v>
      </c>
      <c r="C13" s="17" t="s">
        <v>137</v>
      </c>
      <c r="D13">
        <v>1</v>
      </c>
      <c r="E13" s="17" t="s">
        <v>95</v>
      </c>
      <c r="F13" s="17" t="s">
        <v>137</v>
      </c>
      <c r="G13" s="17" t="s">
        <v>11</v>
      </c>
      <c r="H13" s="17" t="s">
        <v>12</v>
      </c>
      <c r="I13" s="17" t="s">
        <v>13</v>
      </c>
      <c r="J13" s="17" t="s">
        <v>177</v>
      </c>
      <c r="K13" s="17" t="s">
        <v>178</v>
      </c>
    </row>
    <row r="14" spans="1:11" x14ac:dyDescent="0.25">
      <c r="A14" s="17" t="s">
        <v>264</v>
      </c>
      <c r="B14" s="17" t="s">
        <v>87</v>
      </c>
      <c r="C14" s="17" t="s">
        <v>88</v>
      </c>
      <c r="D14">
        <v>1</v>
      </c>
      <c r="E14" s="17" t="s">
        <v>89</v>
      </c>
      <c r="F14" s="17" t="s">
        <v>88</v>
      </c>
      <c r="G14" s="17" t="s">
        <v>90</v>
      </c>
      <c r="H14" s="17" t="s">
        <v>20</v>
      </c>
      <c r="I14" s="17" t="s">
        <v>13</v>
      </c>
      <c r="J14" s="17" t="s">
        <v>91</v>
      </c>
      <c r="K14" s="17" t="s">
        <v>173</v>
      </c>
    </row>
    <row r="15" spans="1:11" x14ac:dyDescent="0.25">
      <c r="A15" s="17" t="s">
        <v>265</v>
      </c>
      <c r="B15" s="17" t="s">
        <v>266</v>
      </c>
      <c r="C15" s="17" t="s">
        <v>124</v>
      </c>
      <c r="D15">
        <v>6</v>
      </c>
      <c r="E15" s="17" t="s">
        <v>102</v>
      </c>
      <c r="F15" s="17" t="s">
        <v>125</v>
      </c>
      <c r="G15" s="17" t="s">
        <v>10</v>
      </c>
      <c r="H15" s="17" t="s">
        <v>12</v>
      </c>
      <c r="I15" s="17" t="s">
        <v>13</v>
      </c>
      <c r="J15" s="17" t="s">
        <v>126</v>
      </c>
      <c r="K15" s="17" t="s">
        <v>170</v>
      </c>
    </row>
    <row r="16" spans="1:11" x14ac:dyDescent="0.25">
      <c r="A16" s="17" t="s">
        <v>267</v>
      </c>
      <c r="B16" s="17" t="s">
        <v>268</v>
      </c>
      <c r="C16" s="17" t="s">
        <v>127</v>
      </c>
      <c r="D16">
        <v>4</v>
      </c>
      <c r="E16" s="17" t="s">
        <v>102</v>
      </c>
      <c r="F16" s="17" t="s">
        <v>128</v>
      </c>
      <c r="G16" s="17" t="s">
        <v>10</v>
      </c>
      <c r="H16" s="17" t="s">
        <v>12</v>
      </c>
      <c r="I16" s="17" t="s">
        <v>13</v>
      </c>
      <c r="J16" s="17" t="s">
        <v>129</v>
      </c>
      <c r="K16" s="17" t="s">
        <v>180</v>
      </c>
    </row>
    <row r="17" spans="1:11" x14ac:dyDescent="0.25">
      <c r="A17" s="17" t="s">
        <v>269</v>
      </c>
      <c r="B17" s="17" t="s">
        <v>270</v>
      </c>
      <c r="C17" s="17" t="s">
        <v>130</v>
      </c>
      <c r="D17">
        <v>1</v>
      </c>
      <c r="E17" s="17" t="s">
        <v>102</v>
      </c>
      <c r="F17" s="17" t="s">
        <v>131</v>
      </c>
      <c r="G17" s="17" t="s">
        <v>10</v>
      </c>
      <c r="H17" s="17" t="s">
        <v>12</v>
      </c>
      <c r="I17" s="17" t="s">
        <v>13</v>
      </c>
      <c r="J17" s="17" t="s">
        <v>132</v>
      </c>
      <c r="K17" s="17" t="s">
        <v>179</v>
      </c>
    </row>
    <row r="18" spans="1:11" x14ac:dyDescent="0.25">
      <c r="A18" s="17" t="s">
        <v>271</v>
      </c>
      <c r="B18" s="17" t="s">
        <v>100</v>
      </c>
      <c r="C18" s="17" t="s">
        <v>101</v>
      </c>
      <c r="D18">
        <v>1</v>
      </c>
      <c r="E18" s="17" t="s">
        <v>102</v>
      </c>
      <c r="F18" s="17" t="s">
        <v>103</v>
      </c>
      <c r="G18" s="17" t="s">
        <v>10</v>
      </c>
      <c r="H18" s="17" t="s">
        <v>12</v>
      </c>
      <c r="I18" s="17" t="s">
        <v>13</v>
      </c>
      <c r="J18" s="17" t="s">
        <v>104</v>
      </c>
      <c r="K18" s="17" t="s">
        <v>181</v>
      </c>
    </row>
    <row r="19" spans="1:11" x14ac:dyDescent="0.25">
      <c r="A19" s="17" t="s">
        <v>231</v>
      </c>
      <c r="B19" s="17" t="s">
        <v>109</v>
      </c>
      <c r="C19" s="17" t="s">
        <v>110</v>
      </c>
      <c r="D19">
        <v>1</v>
      </c>
      <c r="E19" s="17" t="s">
        <v>50</v>
      </c>
      <c r="F19" s="17" t="s">
        <v>110</v>
      </c>
      <c r="G19" s="17" t="s">
        <v>10</v>
      </c>
      <c r="H19" s="17" t="s">
        <v>12</v>
      </c>
      <c r="I19" s="17" t="s">
        <v>13</v>
      </c>
      <c r="J19" s="17" t="s">
        <v>111</v>
      </c>
      <c r="K19" s="17" t="s">
        <v>182</v>
      </c>
    </row>
    <row r="20" spans="1:11" x14ac:dyDescent="0.25">
      <c r="A20" s="17" t="s">
        <v>272</v>
      </c>
      <c r="B20" s="17" t="s">
        <v>266</v>
      </c>
      <c r="C20" s="17" t="s">
        <v>232</v>
      </c>
      <c r="D20">
        <v>1</v>
      </c>
      <c r="E20" s="17" t="s">
        <v>230</v>
      </c>
      <c r="F20" s="17" t="s">
        <v>235</v>
      </c>
      <c r="G20" s="17" t="s">
        <v>236</v>
      </c>
      <c r="H20" s="17" t="s">
        <v>12</v>
      </c>
      <c r="I20" s="17" t="s">
        <v>13</v>
      </c>
      <c r="J20" s="17" t="s">
        <v>237</v>
      </c>
      <c r="K20" s="17" t="s">
        <v>220</v>
      </c>
    </row>
    <row r="21" spans="1:11" x14ac:dyDescent="0.25">
      <c r="A21" s="17" t="s">
        <v>71</v>
      </c>
      <c r="B21" s="17" t="s">
        <v>72</v>
      </c>
      <c r="C21" s="17" t="s">
        <v>73</v>
      </c>
      <c r="D21">
        <v>2</v>
      </c>
      <c r="E21" s="17" t="s">
        <v>74</v>
      </c>
      <c r="F21" s="17" t="s">
        <v>75</v>
      </c>
      <c r="G21" s="17" t="s">
        <v>11</v>
      </c>
      <c r="H21" s="17" t="s">
        <v>12</v>
      </c>
      <c r="I21" s="17" t="s">
        <v>13</v>
      </c>
      <c r="J21" s="17" t="s">
        <v>76</v>
      </c>
      <c r="K21" s="17" t="s">
        <v>183</v>
      </c>
    </row>
    <row r="22" spans="1:11" x14ac:dyDescent="0.25">
      <c r="A22" s="17" t="s">
        <v>273</v>
      </c>
      <c r="B22" s="17" t="s">
        <v>21</v>
      </c>
      <c r="C22" s="17" t="s">
        <v>22</v>
      </c>
      <c r="D22">
        <v>1</v>
      </c>
      <c r="E22" s="17" t="s">
        <v>23</v>
      </c>
      <c r="F22" s="17" t="s">
        <v>24</v>
      </c>
      <c r="G22" s="17" t="s">
        <v>25</v>
      </c>
      <c r="H22" s="17" t="s">
        <v>12</v>
      </c>
      <c r="I22" s="17" t="s">
        <v>13</v>
      </c>
      <c r="J22" s="17" t="s">
        <v>26</v>
      </c>
      <c r="K22" s="17" t="s">
        <v>184</v>
      </c>
    </row>
    <row r="23" spans="1:11" x14ac:dyDescent="0.25">
      <c r="A23" s="17" t="s">
        <v>250</v>
      </c>
      <c r="B23" s="17" t="s">
        <v>21</v>
      </c>
      <c r="C23" s="17" t="s">
        <v>33</v>
      </c>
      <c r="D23">
        <v>1</v>
      </c>
      <c r="E23" s="17" t="s">
        <v>23</v>
      </c>
      <c r="F23" s="17" t="s">
        <v>34</v>
      </c>
      <c r="G23" s="17" t="s">
        <v>25</v>
      </c>
      <c r="H23" s="17" t="s">
        <v>12</v>
      </c>
      <c r="I23" s="17" t="s">
        <v>13</v>
      </c>
      <c r="J23" s="17" t="s">
        <v>35</v>
      </c>
      <c r="K23" s="17" t="s">
        <v>184</v>
      </c>
    </row>
    <row r="24" spans="1:11" x14ac:dyDescent="0.25">
      <c r="A24" s="17" t="s">
        <v>274</v>
      </c>
      <c r="B24" s="17" t="s">
        <v>21</v>
      </c>
      <c r="C24" s="17" t="s">
        <v>233</v>
      </c>
      <c r="D24">
        <v>2</v>
      </c>
      <c r="E24" s="17" t="s">
        <v>23</v>
      </c>
      <c r="F24" s="17" t="s">
        <v>43</v>
      </c>
      <c r="G24" s="17" t="s">
        <v>25</v>
      </c>
      <c r="H24" s="17" t="s">
        <v>12</v>
      </c>
      <c r="I24" s="17" t="s">
        <v>13</v>
      </c>
      <c r="J24" s="17" t="s">
        <v>44</v>
      </c>
      <c r="K24" s="17" t="s">
        <v>184</v>
      </c>
    </row>
    <row r="25" spans="1:11" x14ac:dyDescent="0.25">
      <c r="A25" s="17" t="s">
        <v>275</v>
      </c>
      <c r="B25" s="17" t="s">
        <v>21</v>
      </c>
      <c r="C25" s="17" t="s">
        <v>42</v>
      </c>
      <c r="D25">
        <v>1</v>
      </c>
      <c r="E25" s="17" t="s">
        <v>23</v>
      </c>
      <c r="F25" s="17" t="s">
        <v>43</v>
      </c>
      <c r="G25" s="17" t="s">
        <v>25</v>
      </c>
      <c r="H25" s="17" t="s">
        <v>12</v>
      </c>
      <c r="I25" s="17" t="s">
        <v>13</v>
      </c>
      <c r="J25" s="17" t="s">
        <v>44</v>
      </c>
      <c r="K25" s="17" t="s">
        <v>184</v>
      </c>
    </row>
    <row r="26" spans="1:11" x14ac:dyDescent="0.25">
      <c r="A26" s="17" t="s">
        <v>276</v>
      </c>
      <c r="B26" s="17" t="s">
        <v>21</v>
      </c>
      <c r="C26" s="17" t="s">
        <v>27</v>
      </c>
      <c r="D26">
        <v>2</v>
      </c>
      <c r="E26" s="17" t="s">
        <v>23</v>
      </c>
      <c r="F26" s="17" t="s">
        <v>28</v>
      </c>
      <c r="G26" s="17" t="s">
        <v>25</v>
      </c>
      <c r="H26" s="17" t="s">
        <v>12</v>
      </c>
      <c r="I26" s="17" t="s">
        <v>13</v>
      </c>
      <c r="J26" s="17" t="s">
        <v>29</v>
      </c>
      <c r="K26" s="17" t="s">
        <v>184</v>
      </c>
    </row>
    <row r="27" spans="1:11" x14ac:dyDescent="0.25">
      <c r="A27" s="17" t="s">
        <v>277</v>
      </c>
      <c r="B27" s="17" t="s">
        <v>21</v>
      </c>
      <c r="C27" s="17" t="s">
        <v>30</v>
      </c>
      <c r="D27">
        <v>1</v>
      </c>
      <c r="E27" s="17" t="s">
        <v>23</v>
      </c>
      <c r="F27" s="17" t="s">
        <v>31</v>
      </c>
      <c r="G27" s="17" t="s">
        <v>25</v>
      </c>
      <c r="H27" s="17" t="s">
        <v>12</v>
      </c>
      <c r="I27" s="17" t="s">
        <v>13</v>
      </c>
      <c r="J27" s="17" t="s">
        <v>32</v>
      </c>
      <c r="K27" s="17" t="s">
        <v>184</v>
      </c>
    </row>
    <row r="28" spans="1:11" x14ac:dyDescent="0.25">
      <c r="A28" s="17" t="s">
        <v>278</v>
      </c>
      <c r="B28" s="17" t="s">
        <v>21</v>
      </c>
      <c r="C28" s="17" t="s">
        <v>36</v>
      </c>
      <c r="D28">
        <v>2</v>
      </c>
      <c r="E28" s="17" t="s">
        <v>23</v>
      </c>
      <c r="F28" s="17" t="s">
        <v>37</v>
      </c>
      <c r="G28" s="17" t="s">
        <v>25</v>
      </c>
      <c r="H28" s="17" t="s">
        <v>12</v>
      </c>
      <c r="I28" s="17" t="s">
        <v>13</v>
      </c>
      <c r="J28" s="17" t="s">
        <v>38</v>
      </c>
      <c r="K28" s="17" t="s">
        <v>184</v>
      </c>
    </row>
    <row r="29" spans="1:11" x14ac:dyDescent="0.25">
      <c r="A29" s="17" t="s">
        <v>279</v>
      </c>
      <c r="B29" s="17" t="s">
        <v>21</v>
      </c>
      <c r="C29" s="17" t="s">
        <v>185</v>
      </c>
      <c r="D29">
        <v>1</v>
      </c>
      <c r="E29" s="17" t="s">
        <v>23</v>
      </c>
      <c r="F29" s="17" t="s">
        <v>135</v>
      </c>
      <c r="G29" s="17" t="s">
        <v>25</v>
      </c>
      <c r="H29" s="17" t="s">
        <v>12</v>
      </c>
      <c r="I29" s="17" t="s">
        <v>13</v>
      </c>
      <c r="J29" s="17" t="s">
        <v>136</v>
      </c>
      <c r="K29" s="17" t="s">
        <v>184</v>
      </c>
    </row>
    <row r="30" spans="1:11" x14ac:dyDescent="0.25">
      <c r="A30" s="17" t="s">
        <v>280</v>
      </c>
      <c r="B30" s="17" t="s">
        <v>21</v>
      </c>
      <c r="C30" s="17" t="s">
        <v>45</v>
      </c>
      <c r="D30">
        <v>1</v>
      </c>
      <c r="E30" s="17" t="s">
        <v>23</v>
      </c>
      <c r="F30" s="17" t="s">
        <v>46</v>
      </c>
      <c r="G30" s="17" t="s">
        <v>25</v>
      </c>
      <c r="H30" s="17" t="s">
        <v>12</v>
      </c>
      <c r="I30" s="17" t="s">
        <v>13</v>
      </c>
      <c r="J30" s="17" t="s">
        <v>47</v>
      </c>
      <c r="K30" s="17" t="s">
        <v>184</v>
      </c>
    </row>
    <row r="31" spans="1:11" x14ac:dyDescent="0.25">
      <c r="A31" s="17" t="s">
        <v>281</v>
      </c>
      <c r="B31" s="17" t="s">
        <v>21</v>
      </c>
      <c r="C31" s="17" t="s">
        <v>39</v>
      </c>
      <c r="D31">
        <v>2</v>
      </c>
      <c r="E31" s="17" t="s">
        <v>23</v>
      </c>
      <c r="F31" s="17" t="s">
        <v>40</v>
      </c>
      <c r="G31" s="17" t="s">
        <v>25</v>
      </c>
      <c r="H31" s="17" t="s">
        <v>12</v>
      </c>
      <c r="I31" s="17" t="s">
        <v>13</v>
      </c>
      <c r="J31" s="17" t="s">
        <v>41</v>
      </c>
      <c r="K31" s="17" t="s">
        <v>184</v>
      </c>
    </row>
    <row r="32" spans="1:11" x14ac:dyDescent="0.25">
      <c r="A32" s="17" t="s">
        <v>234</v>
      </c>
      <c r="B32" s="17" t="s">
        <v>266</v>
      </c>
      <c r="C32" s="17" t="s">
        <v>235</v>
      </c>
      <c r="D32">
        <v>1</v>
      </c>
      <c r="E32" s="17" t="s">
        <v>230</v>
      </c>
      <c r="F32" s="17" t="s">
        <v>235</v>
      </c>
      <c r="G32" s="17" t="s">
        <v>236</v>
      </c>
      <c r="H32" s="17" t="s">
        <v>12</v>
      </c>
      <c r="I32" s="17" t="s">
        <v>13</v>
      </c>
      <c r="J32" s="17" t="s">
        <v>237</v>
      </c>
      <c r="K32" s="17" t="s">
        <v>220</v>
      </c>
    </row>
    <row r="33" spans="1:11" x14ac:dyDescent="0.25">
      <c r="A33" s="17" t="s">
        <v>282</v>
      </c>
      <c r="B33" s="17" t="s">
        <v>82</v>
      </c>
      <c r="C33" s="17" t="s">
        <v>83</v>
      </c>
      <c r="D33">
        <v>2</v>
      </c>
      <c r="E33" s="17" t="s">
        <v>84</v>
      </c>
      <c r="F33" s="17" t="s">
        <v>83</v>
      </c>
      <c r="G33" s="17" t="s">
        <v>10</v>
      </c>
      <c r="H33" s="17" t="s">
        <v>12</v>
      </c>
      <c r="I33" s="17" t="s">
        <v>13</v>
      </c>
      <c r="J33" s="17" t="s">
        <v>85</v>
      </c>
      <c r="K33" s="17" t="s">
        <v>186</v>
      </c>
    </row>
    <row r="34" spans="1:11" x14ac:dyDescent="0.25">
      <c r="A34" s="17" t="s">
        <v>283</v>
      </c>
      <c r="B34" s="17" t="s">
        <v>77</v>
      </c>
      <c r="C34" s="17" t="s">
        <v>78</v>
      </c>
      <c r="D34">
        <v>1</v>
      </c>
      <c r="E34" s="17" t="s">
        <v>79</v>
      </c>
      <c r="F34" s="17" t="s">
        <v>80</v>
      </c>
      <c r="G34" s="17" t="s">
        <v>10</v>
      </c>
      <c r="H34" s="17" t="s">
        <v>12</v>
      </c>
      <c r="I34" s="17" t="s">
        <v>13</v>
      </c>
      <c r="J34" s="17" t="s">
        <v>81</v>
      </c>
      <c r="K34" s="17" t="s">
        <v>187</v>
      </c>
    </row>
    <row r="35" spans="1:11" x14ac:dyDescent="0.25">
      <c r="A35" s="17" t="s">
        <v>56</v>
      </c>
      <c r="B35" s="17" t="s">
        <v>284</v>
      </c>
      <c r="C35" s="17" t="s">
        <v>57</v>
      </c>
      <c r="D35">
        <v>1</v>
      </c>
      <c r="E35" s="17" t="s">
        <v>58</v>
      </c>
      <c r="F35" s="17" t="s">
        <v>59</v>
      </c>
      <c r="G35" s="17" t="s">
        <v>60</v>
      </c>
      <c r="H35" s="17" t="s">
        <v>20</v>
      </c>
      <c r="I35" s="17" t="s">
        <v>13</v>
      </c>
      <c r="J35" s="17" t="s">
        <v>61</v>
      </c>
      <c r="K35" s="17" t="s">
        <v>188</v>
      </c>
    </row>
    <row r="36" spans="1:11" x14ac:dyDescent="0.25">
      <c r="A36" s="17" t="s">
        <v>238</v>
      </c>
      <c r="B36" s="17" t="s">
        <v>285</v>
      </c>
      <c r="C36" s="17" t="s">
        <v>105</v>
      </c>
      <c r="D36">
        <v>2</v>
      </c>
      <c r="E36" s="17" t="s">
        <v>106</v>
      </c>
      <c r="F36" s="17" t="s">
        <v>105</v>
      </c>
      <c r="G36" s="17" t="s">
        <v>107</v>
      </c>
      <c r="H36" s="17" t="s">
        <v>12</v>
      </c>
      <c r="I36" s="17" t="s">
        <v>13</v>
      </c>
      <c r="J36" s="17" t="s">
        <v>108</v>
      </c>
      <c r="K36" s="17" t="s">
        <v>190</v>
      </c>
    </row>
    <row r="37" spans="1:11" x14ac:dyDescent="0.25">
      <c r="A37" s="17" t="s">
        <v>239</v>
      </c>
      <c r="B37" s="17" t="s">
        <v>286</v>
      </c>
      <c r="C37" s="17" t="s">
        <v>66</v>
      </c>
      <c r="D37">
        <v>1</v>
      </c>
      <c r="E37" s="17" t="s">
        <v>67</v>
      </c>
      <c r="F37" s="17" t="s">
        <v>68</v>
      </c>
      <c r="G37" s="17" t="s">
        <v>69</v>
      </c>
      <c r="H37" s="17" t="s">
        <v>20</v>
      </c>
      <c r="I37" s="17" t="s">
        <v>13</v>
      </c>
      <c r="J37" s="17" t="s">
        <v>70</v>
      </c>
      <c r="K37" s="17" t="s">
        <v>189</v>
      </c>
    </row>
    <row r="38" spans="1:11" x14ac:dyDescent="0.25">
      <c r="A38" s="17" t="s">
        <v>53</v>
      </c>
      <c r="B38" s="17" t="s">
        <v>287</v>
      </c>
      <c r="C38" s="17" t="s">
        <v>54</v>
      </c>
      <c r="D38">
        <v>1</v>
      </c>
      <c r="E38" s="17" t="s">
        <v>50</v>
      </c>
      <c r="F38" s="17" t="s">
        <v>54</v>
      </c>
      <c r="G38" s="17" t="s">
        <v>51</v>
      </c>
      <c r="H38" s="17" t="s">
        <v>12</v>
      </c>
      <c r="I38" s="17" t="s">
        <v>13</v>
      </c>
      <c r="J38" s="17" t="s">
        <v>55</v>
      </c>
      <c r="K38" s="17" t="s">
        <v>191</v>
      </c>
    </row>
    <row r="39" spans="1:11" x14ac:dyDescent="0.25">
      <c r="A39" s="17" t="s">
        <v>92</v>
      </c>
      <c r="B39" s="17" t="s">
        <v>288</v>
      </c>
      <c r="C39" s="17" t="s">
        <v>49</v>
      </c>
      <c r="D39">
        <v>1</v>
      </c>
      <c r="E39" s="17" t="s">
        <v>50</v>
      </c>
      <c r="F39" s="17" t="s">
        <v>192</v>
      </c>
      <c r="G39" s="17" t="s">
        <v>51</v>
      </c>
      <c r="H39" s="17" t="s">
        <v>12</v>
      </c>
      <c r="I39" s="17" t="s">
        <v>13</v>
      </c>
      <c r="J39" s="17" t="s">
        <v>52</v>
      </c>
      <c r="K39" s="17" t="s">
        <v>193</v>
      </c>
    </row>
    <row r="40" spans="1:11" x14ac:dyDescent="0.25">
      <c r="A40" s="17" t="s">
        <v>48</v>
      </c>
      <c r="B40" s="17" t="s">
        <v>248</v>
      </c>
      <c r="C40" s="17" t="s">
        <v>251</v>
      </c>
      <c r="D40">
        <v>1</v>
      </c>
      <c r="E40" s="17" t="s">
        <v>89</v>
      </c>
      <c r="F40" s="17" t="s">
        <v>246</v>
      </c>
      <c r="G40" s="17" t="s">
        <v>252</v>
      </c>
      <c r="H40" s="17" t="s">
        <v>20</v>
      </c>
      <c r="I40" s="17" t="s">
        <v>13</v>
      </c>
      <c r="J40" s="17" t="s">
        <v>247</v>
      </c>
      <c r="K40" s="17" t="s">
        <v>253</v>
      </c>
    </row>
    <row r="41" spans="1:11" x14ac:dyDescent="0.25">
      <c r="A41" s="17" t="s">
        <v>289</v>
      </c>
      <c r="B41" s="17" t="s">
        <v>266</v>
      </c>
      <c r="C41" s="17" t="s">
        <v>235</v>
      </c>
      <c r="D41">
        <v>2</v>
      </c>
      <c r="E41" s="17" t="s">
        <v>230</v>
      </c>
      <c r="F41" s="17" t="s">
        <v>235</v>
      </c>
      <c r="G41" s="17" t="s">
        <v>236</v>
      </c>
      <c r="H41" s="17" t="s">
        <v>12</v>
      </c>
      <c r="I41" s="17" t="s">
        <v>13</v>
      </c>
      <c r="J41" s="17" t="s">
        <v>237</v>
      </c>
      <c r="K41" s="17" t="s">
        <v>220</v>
      </c>
    </row>
    <row r="42" spans="1:11" x14ac:dyDescent="0.25">
      <c r="A42" s="17" t="s">
        <v>290</v>
      </c>
      <c r="B42" s="17" t="s">
        <v>222</v>
      </c>
      <c r="C42" s="17" t="s">
        <v>223</v>
      </c>
      <c r="D42">
        <v>1</v>
      </c>
      <c r="E42" s="17" t="s">
        <v>224</v>
      </c>
      <c r="F42" s="17" t="s">
        <v>225</v>
      </c>
      <c r="G42" s="17" t="s">
        <v>226</v>
      </c>
      <c r="H42" s="17" t="s">
        <v>12</v>
      </c>
      <c r="I42" s="17" t="s">
        <v>13</v>
      </c>
      <c r="J42" s="17" t="s">
        <v>227</v>
      </c>
      <c r="K42" s="17" t="s">
        <v>228</v>
      </c>
    </row>
    <row r="43" spans="1:11" x14ac:dyDescent="0.25">
      <c r="A43" s="17" t="s">
        <v>291</v>
      </c>
      <c r="B43" s="17" t="s">
        <v>222</v>
      </c>
      <c r="C43" s="17" t="s">
        <v>229</v>
      </c>
      <c r="D43">
        <v>1</v>
      </c>
      <c r="E43" s="17" t="s">
        <v>224</v>
      </c>
      <c r="F43" s="17" t="s">
        <v>225</v>
      </c>
      <c r="G43" s="17" t="s">
        <v>226</v>
      </c>
      <c r="H43" s="17" t="s">
        <v>12</v>
      </c>
      <c r="I43" s="17" t="s">
        <v>13</v>
      </c>
      <c r="J43" s="17" t="s">
        <v>227</v>
      </c>
      <c r="K43" s="17" t="s">
        <v>228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7339-33D7-44EC-811A-05354A7E2C35}">
  <dimension ref="A1:M1"/>
  <sheetViews>
    <sheetView workbookViewId="0">
      <selection activeCell="A2" sqref="A2"/>
    </sheetView>
  </sheetViews>
  <sheetFormatPr baseColWidth="10" defaultRowHeight="15" x14ac:dyDescent="0.25"/>
  <sheetData>
    <row r="1" spans="1:13" x14ac:dyDescent="0.25">
      <c r="A1" s="14" t="s">
        <v>133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158</v>
      </c>
      <c r="L1" s="14" t="s">
        <v>9</v>
      </c>
      <c r="M1" s="14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DA6FD5-2F2A-45E2-8517-0E0FE93D5B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490 Project PCB-BOM</vt:lpstr>
      <vt:lpstr>490 Project PCB (4)</vt:lpstr>
      <vt:lpstr>Column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Berdley Bélancourt</dc:creator>
  <cp:lastModifiedBy>Berdley Bélancourt</cp:lastModifiedBy>
  <dcterms:created xsi:type="dcterms:W3CDTF">2023-11-25T20:49:04Z</dcterms:created>
  <dcterms:modified xsi:type="dcterms:W3CDTF">2024-01-30T00:30:55Z</dcterms:modified>
</cp:coreProperties>
</file>