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5752d3f5f435ca/Academia/ENGR 490 - Capstone/Project/KiCAD/490 Project/490 Project PCB/"/>
    </mc:Choice>
  </mc:AlternateContent>
  <xr:revisionPtr revIDLastSave="156" documentId="8_{BA4981B6-9420-4C83-89FD-036D9827B94A}" xr6:coauthVersionLast="47" xr6:coauthVersionMax="47" xr10:uidLastSave="{7A00510F-4A17-4FDA-BDE2-D862576238DF}"/>
  <bookViews>
    <workbookView xWindow="-120" yWindow="-120" windowWidth="38640" windowHeight="15720" xr2:uid="{D8D693C8-691F-43BA-9DE4-CA166540390F}"/>
  </bookViews>
  <sheets>
    <sheet name="490 Project PCB-BOM" sheetId="2" r:id="rId1"/>
    <sheet name="490 Project PCB (4)" sheetId="7" r:id="rId2"/>
    <sheet name="Column Model" sheetId="5" r:id="rId3"/>
  </sheets>
  <definedNames>
    <definedName name="DonnéesExternes_1" localSheetId="1" hidden="1">'490 Project PCB (4)'!$A$1:$K$43</definedName>
    <definedName name="DonnéesExternes_1" localSheetId="0" hidden="1">'490 Project PCB-BOM'!$B$1:$L$55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2" l="1"/>
  <c r="M46" i="2"/>
  <c r="M47" i="2"/>
  <c r="M45" i="2"/>
  <c r="M41" i="2"/>
  <c r="M42" i="2"/>
  <c r="M43" i="2"/>
  <c r="M49" i="2"/>
  <c r="M50" i="2"/>
  <c r="M51" i="2"/>
  <c r="M52" i="2"/>
  <c r="M53" i="2"/>
  <c r="M54" i="2"/>
  <c r="M4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44" i="2" s="1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2" i="2"/>
  <c r="M5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C39E1F-CA2E-49FD-8CD8-CBCE23BD63F4}" keepAlive="1" name="Requête - 490 Project PCB" description="Connexion à la requête « 490 Project PCB » dans le classeur." type="5" refreshedVersion="0" background="1" saveData="1">
    <dbPr connection="Provider=Microsoft.Mashup.OleDb.1;Data Source=$Workbook$;Location=&quot;490 Project PCB&quot;;Extended Properties=&quot;&quot;" command="SELECT * FROM [490 Project PCB]"/>
  </connection>
  <connection id="2" xr16:uid="{14062898-E895-4DA9-8DBE-80BEF49795BC}" keepAlive="1" name="Requête - 490 Project PCB (2)" description="Connexion à la requête « 490 Project PCB (2) » dans le classeur." type="5" refreshedVersion="8" background="1" saveData="1">
    <dbPr connection="Provider=Microsoft.Mashup.OleDb.1;Data Source=$Workbook$;Location=&quot;490 Project PCB (2)&quot;;Extended Properties=&quot;&quot;" command="SELECT * FROM [490 Project PCB (2)]"/>
  </connection>
  <connection id="3" xr16:uid="{DF293AD8-A55B-4378-B3BE-5CEE08A24CDF}" keepAlive="1" name="Requête - 490 Project PCB (3)" description="Connexion à la requête « 490 Project PCB (3) » dans le classeur." type="5" refreshedVersion="8" background="1" saveData="1">
    <dbPr connection="Provider=Microsoft.Mashup.OleDb.1;Data Source=$Workbook$;Location=&quot;490 Project PCB (3)&quot;;Extended Properties=&quot;&quot;" command="SELECT * FROM [490 Project PCB (3)]"/>
  </connection>
  <connection id="4" xr16:uid="{2C474613-27DD-46C1-914E-878A6DAD5500}" keepAlive="1" name="Requête - 490 Project PCB (4)" description="Connexion à la requête « 490 Project PCB (4) » dans le classeur." type="5" refreshedVersion="8" background="1" saveData="1">
    <dbPr connection="Provider=Microsoft.Mashup.OleDb.1;Data Source=$Workbook$;Location=&quot;490 Project PCB (4)&quot;;Extended Properties=&quot;&quot;" command="SELECT * FROM [490 Project PCB (4)]"/>
  </connection>
  <connection id="5" xr16:uid="{6A2F4210-BED4-4189-8C60-56525E558494}" keepAlive="1" name="Requête - 490 Project PCB-BOM" description="Connexion à la requête « 490 Project PCB-BOM » dans le classeur." type="5" refreshedVersion="8" background="1" saveData="1">
    <dbPr connection="Provider=Microsoft.Mashup.OleDb.1;Data Source=$Workbook$;Location=&quot;490 Project PCB-BOM&quot;;Extended Properties=&quot;&quot;" command="SELECT * FROM [490 Project PCB-BOM]"/>
  </connection>
</connections>
</file>

<file path=xl/sharedStrings.xml><?xml version="1.0" encoding="utf-8"?>
<sst xmlns="http://schemas.openxmlformats.org/spreadsheetml/2006/main" count="956" uniqueCount="312">
  <si>
    <t>Reference</t>
  </si>
  <si>
    <t>Description</t>
  </si>
  <si>
    <t>Value</t>
  </si>
  <si>
    <t>Qty</t>
  </si>
  <si>
    <t>Manufacturer</t>
  </si>
  <si>
    <t>MPN</t>
  </si>
  <si>
    <t>Package</t>
  </si>
  <si>
    <t>Type</t>
  </si>
  <si>
    <t>Supplier</t>
  </si>
  <si>
    <t>Price</t>
  </si>
  <si>
    <t/>
  </si>
  <si>
    <t>Radial</t>
  </si>
  <si>
    <t>Tru-Hole</t>
  </si>
  <si>
    <t>Digikey</t>
  </si>
  <si>
    <t>THT Radial Capacitor</t>
  </si>
  <si>
    <t>100u</t>
  </si>
  <si>
    <t>Panasonic Electronic Components</t>
  </si>
  <si>
    <t>EEU-FC1J101</t>
  </si>
  <si>
    <t>P10343-ND</t>
  </si>
  <si>
    <t>22u</t>
  </si>
  <si>
    <t>SMD</t>
  </si>
  <si>
    <t>THT Axial Resistor</t>
  </si>
  <si>
    <t>10k</t>
  </si>
  <si>
    <t>YAGEO</t>
  </si>
  <si>
    <t>CFR-25JR-10K</t>
  </si>
  <si>
    <t>Axial</t>
  </si>
  <si>
    <t>13-CFR-25JR-52-10KTR-ND</t>
  </si>
  <si>
    <t>1k8</t>
  </si>
  <si>
    <t>CFR-25JR-1K8</t>
  </si>
  <si>
    <t>13-CFR-25JR-52-1K8TR-ND</t>
  </si>
  <si>
    <t>510</t>
  </si>
  <si>
    <t>CFR-25JR-510R</t>
  </si>
  <si>
    <t>13-CFR-25JR-52-510RTR-ND</t>
  </si>
  <si>
    <t>51k</t>
  </si>
  <si>
    <t>CFR-25JR-51K</t>
  </si>
  <si>
    <t>13-CFR-25JR-52-51KTR-ND</t>
  </si>
  <si>
    <t>5k1</t>
  </si>
  <si>
    <t>CFR-25JR-5K1</t>
  </si>
  <si>
    <t>13-CFR-25JR-52-5K1TR-ND</t>
  </si>
  <si>
    <t>4k7</t>
  </si>
  <si>
    <t>CFR-25JR-4K7</t>
  </si>
  <si>
    <t>13-CFR-25JR-52-4K7TR-ND</t>
  </si>
  <si>
    <t>56R</t>
  </si>
  <si>
    <t>CFR-25JR-56R</t>
  </si>
  <si>
    <t>13-CFR-25JR-52-56RTR-ND</t>
  </si>
  <si>
    <t>91R</t>
  </si>
  <si>
    <t>CFR-25JR-91R</t>
  </si>
  <si>
    <t>13-CFR-25JR-52-91RTR-ND</t>
  </si>
  <si>
    <t>U7</t>
  </si>
  <si>
    <t>V7805-2000</t>
  </si>
  <si>
    <t>CUI Inc.</t>
  </si>
  <si>
    <t>3-SIP Module</t>
  </si>
  <si>
    <t>102-2175-ND</t>
  </si>
  <si>
    <t>U5</t>
  </si>
  <si>
    <t>VX7803-1000</t>
  </si>
  <si>
    <t>102-4252-ND</t>
  </si>
  <si>
    <t>U1</t>
  </si>
  <si>
    <t>ESP32-S3-WROOM-1</t>
  </si>
  <si>
    <t>Espressif</t>
  </si>
  <si>
    <t>ESP32-S3-WROOM-1-N8R2</t>
  </si>
  <si>
    <t>41-SMD Module</t>
  </si>
  <si>
    <t>1965-ESP32-S3-WROOM-1-N4TR-ND</t>
  </si>
  <si>
    <t>1N5819HW-7-F</t>
  </si>
  <si>
    <t>Diodes Incorporated</t>
  </si>
  <si>
    <t>SOD-123</t>
  </si>
  <si>
    <t>1N5819HW-FDICT-ND</t>
  </si>
  <si>
    <t>TXB0102DCT</t>
  </si>
  <si>
    <t>Texas Instrument</t>
  </si>
  <si>
    <t>TXB0102DCUT</t>
  </si>
  <si>
    <t>8-VSSOP</t>
  </si>
  <si>
    <t>296-32601-2-ND</t>
  </si>
  <si>
    <t>L1, L2</t>
  </si>
  <si>
    <t>THT Radial Inductor</t>
  </si>
  <si>
    <t>10u</t>
  </si>
  <si>
    <t>Sumida America Components Inc.</t>
  </si>
  <si>
    <t>RCR875DNP-100L</t>
  </si>
  <si>
    <t>308-2110-ND</t>
  </si>
  <si>
    <t>SWITCH ROCKER DPDT 0.4VA 28V</t>
  </si>
  <si>
    <t>NKK_GW22LCP</t>
  </si>
  <si>
    <t>NKK Switches</t>
  </si>
  <si>
    <t>GW22LCP</t>
  </si>
  <si>
    <t>360-2804-ND</t>
  </si>
  <si>
    <t>SWITCH PUSH SPST-NO 0.1A 32V</t>
  </si>
  <si>
    <t>D6R90 F1 LFS</t>
  </si>
  <si>
    <t>C&amp;K</t>
  </si>
  <si>
    <t>401-1978-ND</t>
  </si>
  <si>
    <t>D4</t>
  </si>
  <si>
    <t>4 Channel TVS Module: TVS DIODE 12VWM SOT23-5L</t>
  </si>
  <si>
    <t>ESDA14V2SC5</t>
  </si>
  <si>
    <t>STMicroelectronics</t>
  </si>
  <si>
    <t>SOT-23-5</t>
  </si>
  <si>
    <t>497-7744-2-ND</t>
  </si>
  <si>
    <t>U6</t>
  </si>
  <si>
    <t>LED Blue: LED BLUE CLEAR T-1 3/4 T/H</t>
  </si>
  <si>
    <t>WP7113VBC/D</t>
  </si>
  <si>
    <t>Kingbright</t>
  </si>
  <si>
    <t>754-1807-ND</t>
  </si>
  <si>
    <t>LED Green: LED GREEN DIFFUSED T-1 3/4 T/H</t>
  </si>
  <si>
    <t>WP7113PGD</t>
  </si>
  <si>
    <t>754-1897-ND</t>
  </si>
  <si>
    <t>USB-C Connector: CONN RCP USB2.0 C 6POS SMD RA</t>
  </si>
  <si>
    <t>Molex_2171750001</t>
  </si>
  <si>
    <t>Molex</t>
  </si>
  <si>
    <t>2171750001</t>
  </si>
  <si>
    <t>900-2171750001TR-ND</t>
  </si>
  <si>
    <t>CPC1966Y</t>
  </si>
  <si>
    <t>IXYS Integrated Circuits Division</t>
  </si>
  <si>
    <t>4-SIP</t>
  </si>
  <si>
    <t>CLA393-ND</t>
  </si>
  <si>
    <t>CONN PWR JACK 2X5.5MM SOLDER</t>
  </si>
  <si>
    <t>PJ-102A</t>
  </si>
  <si>
    <t>CP-102A-ND</t>
  </si>
  <si>
    <t>0.1u</t>
  </si>
  <si>
    <t>SP0503BAHT</t>
  </si>
  <si>
    <t>Littelfuse Inc.</t>
  </si>
  <si>
    <t>SP0503BAHTG</t>
  </si>
  <si>
    <t>SOT-143-4</t>
  </si>
  <si>
    <t>F2715TR-ND</t>
  </si>
  <si>
    <t>D3</t>
  </si>
  <si>
    <t>4 Channel TVS Module: TVS DIODE 5.5VWM 8.5VC SOT23-5</t>
  </si>
  <si>
    <t>SP0504BAHT</t>
  </si>
  <si>
    <t>SP0504BAHTG</t>
  </si>
  <si>
    <t>F3157TR-ND</t>
  </si>
  <si>
    <t>1u</t>
  </si>
  <si>
    <t>Molex_0022112022</t>
  </si>
  <si>
    <t>0022112022</t>
  </si>
  <si>
    <t>WM2700-ND</t>
  </si>
  <si>
    <t>Molex_0022112032</t>
  </si>
  <si>
    <t>0022112032</t>
  </si>
  <si>
    <t>WM2701-ND</t>
  </si>
  <si>
    <t>Molex_0022112042</t>
  </si>
  <si>
    <t>0022112042</t>
  </si>
  <si>
    <t>WM2702-ND</t>
  </si>
  <si>
    <t>Item</t>
  </si>
  <si>
    <t>Price Ext.</t>
  </si>
  <si>
    <t>CFR-25JR-560R</t>
  </si>
  <si>
    <t>13-CFR-25JR-52-560RTR-ND</t>
  </si>
  <si>
    <t>WP7113ID5V</t>
  </si>
  <si>
    <t>Total:</t>
  </si>
  <si>
    <t>pH Sensor</t>
  </si>
  <si>
    <t>Gravity™ Analog pH Kit</t>
  </si>
  <si>
    <t>Atlas</t>
  </si>
  <si>
    <t>#KIT-103P</t>
  </si>
  <si>
    <t>TDS sensor</t>
  </si>
  <si>
    <t>DFRobot</t>
  </si>
  <si>
    <t>SEN0244</t>
  </si>
  <si>
    <t>DHT22</t>
  </si>
  <si>
    <t>DS18B20</t>
  </si>
  <si>
    <t>Water Temperature Sensor</t>
  </si>
  <si>
    <t>Adafruit</t>
  </si>
  <si>
    <t>Adafruit OV5640 Camera Breakout - 120 Degree Lens</t>
  </si>
  <si>
    <t>1738-1039-ND</t>
  </si>
  <si>
    <t>SEN0137</t>
  </si>
  <si>
    <t>DHT22 TEMPERATURE AND HUMIDITY SENSOR</t>
  </si>
  <si>
    <t>NEXTION</t>
  </si>
  <si>
    <t>Dosing Pumps</t>
  </si>
  <si>
    <t>ADAFRUIT OV5640 CAMERA BREAKOUT</t>
  </si>
  <si>
    <t>1528-5673-ND</t>
  </si>
  <si>
    <t>Supplier_PN</t>
  </si>
  <si>
    <t>Murata Electronics</t>
  </si>
  <si>
    <t>RDER71H105K2M1H03A</t>
  </si>
  <si>
    <t>490-9146-1-ND</t>
  </si>
  <si>
    <t>0.92000</t>
  </si>
  <si>
    <t>RDEC71H106K3S1H03A</t>
  </si>
  <si>
    <t>490-16957-1-ND</t>
  </si>
  <si>
    <t>1.47000</t>
  </si>
  <si>
    <t>RDER71H104K0M1H03A</t>
  </si>
  <si>
    <t>490-9144-1-ND</t>
  </si>
  <si>
    <t>0.66000</t>
  </si>
  <si>
    <t>0.85000</t>
  </si>
  <si>
    <t>0.62000</t>
  </si>
  <si>
    <t>1.24000</t>
  </si>
  <si>
    <t>1.27000</t>
  </si>
  <si>
    <t>1.14000</t>
  </si>
  <si>
    <t>0.58000</t>
  </si>
  <si>
    <t>0.80000</t>
  </si>
  <si>
    <t>12V Resistor LED: LED RED CLEAR T-1 T/H</t>
  </si>
  <si>
    <t>LTH3MM12VFR4100-ND</t>
  </si>
  <si>
    <t>1.78000</t>
  </si>
  <si>
    <t>1.02000</t>
  </si>
  <si>
    <t>0.99000</t>
  </si>
  <si>
    <t>1.17000</t>
  </si>
  <si>
    <t>0.94000</t>
  </si>
  <si>
    <t>1.38000</t>
  </si>
  <si>
    <t>0.15000</t>
  </si>
  <si>
    <t>560</t>
  </si>
  <si>
    <t>2.00000</t>
  </si>
  <si>
    <t>5.99000</t>
  </si>
  <si>
    <t>4.53000</t>
  </si>
  <si>
    <t>1.63000</t>
  </si>
  <si>
    <t>6.70000</t>
  </si>
  <si>
    <t>4.88000</t>
  </si>
  <si>
    <t>V7805-1000</t>
  </si>
  <si>
    <t>14.19000</t>
  </si>
  <si>
    <t>Aliexpress</t>
  </si>
  <si>
    <t>Water Temp Sensor</t>
  </si>
  <si>
    <t>Temp &amp; Humid Sensor</t>
  </si>
  <si>
    <t>Camera</t>
  </si>
  <si>
    <t>Oemos</t>
  </si>
  <si>
    <t>480 x 320</t>
  </si>
  <si>
    <t>DIYmalls Nextion 3.5 inch HMI Display Resistive Touch Screen 5V TFT LCD 480x320 for Arduino ESP32 Development Board</t>
  </si>
  <si>
    <t>NX4832T035</t>
  </si>
  <si>
    <t>B0B9GP7P7W ( https://www.amazon.ca/DIYmalls-Nextion-Resistive-Raspberry-NX4832T035/dp/B0B9GP7P7W/ref=mp_s_a_1_5?adgrpid=60588155025&amp;hvadid=667099536478&amp;hvdev=m&amp;hvlocphy=9061022&amp;hvnetw=g&amp;hvqmt=e&amp;hvrand=810924343595731830&amp;hvtargid=kwd-151364665999&amp;hydadcr=25247_13646587&amp;keywords=nextion&amp;sr=8-5&amp;th=1&amp;language=en_CA )</t>
  </si>
  <si>
    <t>WN1716-51</t>
  </si>
  <si>
    <t>Amazon.ca</t>
  </si>
  <si>
    <t>/item/1005005617213725.html</t>
  </si>
  <si>
    <t>Manufacturer.1</t>
  </si>
  <si>
    <t>Digi-Key_PN</t>
  </si>
  <si>
    <t>SMD 1608 Capacitor</t>
  </si>
  <si>
    <t>47 pF</t>
  </si>
  <si>
    <t>GRM1885C1H470JA01D</t>
  </si>
  <si>
    <t>0603 (1608 Metric)</t>
  </si>
  <si>
    <t>490-1419-2-ND</t>
  </si>
  <si>
    <t>0.18000</t>
  </si>
  <si>
    <t>THT ELEC Radial Capacitor</t>
  </si>
  <si>
    <t>THT CER Radial Capacitor</t>
  </si>
  <si>
    <t>TDK Corporation</t>
  </si>
  <si>
    <t>CC45SL3JD220JYGNA</t>
  </si>
  <si>
    <t>445-181008-ND</t>
  </si>
  <si>
    <t>0.37000</t>
  </si>
  <si>
    <t>0.14000</t>
  </si>
  <si>
    <t>D2</t>
  </si>
  <si>
    <t>Fuse Holder 5 A 250V 1 Circuit Cartridge Through Hole</t>
  </si>
  <si>
    <t>3A</t>
  </si>
  <si>
    <t>Keystone</t>
  </si>
  <si>
    <t>4628</t>
  </si>
  <si>
    <t>5mm x 20mm</t>
  </si>
  <si>
    <t>36-4628-ND</t>
  </si>
  <si>
    <t>1.04000</t>
  </si>
  <si>
    <t>1.2A</t>
  </si>
  <si>
    <t>Adam Tech</t>
  </si>
  <si>
    <t>J9</t>
  </si>
  <si>
    <t>Jumper_VBUS_Open</t>
  </si>
  <si>
    <t>392</t>
  </si>
  <si>
    <t>SW0</t>
  </si>
  <si>
    <t>PH1-02-UA</t>
  </si>
  <si>
    <t>CONN HEADER VERT 2POS 2.54MM</t>
  </si>
  <si>
    <t>2057-PH1-02-UA-ND</t>
  </si>
  <si>
    <t>U2, U3</t>
  </si>
  <si>
    <t>U4</t>
  </si>
  <si>
    <t>Sub-Total</t>
  </si>
  <si>
    <t>/item/1005004749824945.html</t>
  </si>
  <si>
    <t>‎LYSB01IUVHB8E-ELECTRNCS</t>
  </si>
  <si>
    <t>Esooho / Gikfun</t>
  </si>
  <si>
    <t>B01IUVHB8E ( https://www.amazon.ca/Gikfun-Peristaltic-Connector-Aquarium-Analytic/dp/B01IUVHB8E )</t>
  </si>
  <si>
    <t>Gikfun 12V DC Dosing Pump Peristaltic Dosing Head with Connector for Arduino Aquarium Lab Analytic DIY AE1207</t>
  </si>
  <si>
    <t>VN340SP-33-E</t>
  </si>
  <si>
    <t>497-19252-ND</t>
  </si>
  <si>
    <t>Power Switch/Driver 1:1 N-Channel 1A 10-PowerSO</t>
  </si>
  <si>
    <t>D1</t>
  </si>
  <si>
    <t>R2</t>
  </si>
  <si>
    <t>VN340SPTR-33-E</t>
  </si>
  <si>
    <t>10-PowerSO</t>
  </si>
  <si>
    <t>9.21</t>
  </si>
  <si>
    <t>C1, C9</t>
  </si>
  <si>
    <t>C2, C7, C14, C15, C17, C22, C25, C29-C33</t>
  </si>
  <si>
    <t>C3, C5, C6, C19</t>
  </si>
  <si>
    <t>C4, C12</t>
  </si>
  <si>
    <t>C8, C10, C11, C18, C20, C23</t>
  </si>
  <si>
    <t>C13, C16, C21, C24, C27, C28</t>
  </si>
  <si>
    <t>Diode 40 V 1A Surface Mount SOD-123</t>
  </si>
  <si>
    <t>8.5V Clamp Ipp Tvs Diode Surface Mount SOT-143-4</t>
  </si>
  <si>
    <t>D5</t>
  </si>
  <si>
    <t>D6</t>
  </si>
  <si>
    <t>D7</t>
  </si>
  <si>
    <t>J1, J3, J10-J13</t>
  </si>
  <si>
    <t>Connector Header Through Hole 2 position 0.100" (2.54mm)</t>
  </si>
  <si>
    <t>J2, J5, J6, J8</t>
  </si>
  <si>
    <t>Connector Header Through Hole 3 position 0.100" (2.54mm)</t>
  </si>
  <si>
    <t>J4</t>
  </si>
  <si>
    <t>Connector Header Through Hole 4 position 0.100" (2.54mm)</t>
  </si>
  <si>
    <t>J7</t>
  </si>
  <si>
    <t>JP5</t>
  </si>
  <si>
    <t>R1</t>
  </si>
  <si>
    <t>R5, R6</t>
  </si>
  <si>
    <t>R7</t>
  </si>
  <si>
    <t>R8, R11</t>
  </si>
  <si>
    <t>R10</t>
  </si>
  <si>
    <t>R13, R14</t>
  </si>
  <si>
    <t>R15</t>
  </si>
  <si>
    <t>R16</t>
  </si>
  <si>
    <t>R17, R18</t>
  </si>
  <si>
    <t>SW1, SW2</t>
  </si>
  <si>
    <t>SW3</t>
  </si>
  <si>
    <t>Bluetooth, WiFi 802.11b/g/n, Bluetooth v5.0 Transceiver Module 2.4GHz PCB Trace Surface Mount</t>
  </si>
  <si>
    <t>Solid State SPST-NO (1 Form A) 8-SIP, 4 Leads</t>
  </si>
  <si>
    <t>Voltage Level Translator Bidirectional 1 Circuit 2 Channel 100Mbps 8-VSSOP</t>
  </si>
  <si>
    <t>Linear Regulator Replacement DC DC Converter 1 Output 3.3V 1A 6V - 36V Input</t>
  </si>
  <si>
    <t>Linear Regulator Replacement DC DC Converter 1 Output 5V 2A 7V - 18V Input</t>
  </si>
  <si>
    <t>XF1, XF2</t>
  </si>
  <si>
    <t>XF3</t>
  </si>
  <si>
    <t>XF4</t>
  </si>
  <si>
    <t>1 A 250 V AC DC Fuse Cartridge, Glass Requires Holder 5mm x 20mm</t>
  </si>
  <si>
    <t>1A</t>
  </si>
  <si>
    <t>F4</t>
  </si>
  <si>
    <t>507-1297-ND</t>
  </si>
  <si>
    <t>Bel Fuse Inc.</t>
  </si>
  <si>
    <t>5TT 3-R</t>
  </si>
  <si>
    <t>507-1246-ND</t>
  </si>
  <si>
    <t>Cartrige</t>
  </si>
  <si>
    <t>3 A 250 V AC DC Fuse Cartridge, Glass Requires Holder 5mm x 20mm</t>
  </si>
  <si>
    <t>5ST 1-R</t>
  </si>
  <si>
    <t>Fuse Holder 15 A 500V 1 Circuit Cartridge Free Hanging (In-Line)</t>
  </si>
  <si>
    <t>F1, F2, F3</t>
  </si>
  <si>
    <t>MPD (Memory Protection Devices)</t>
  </si>
  <si>
    <t>BF303</t>
  </si>
  <si>
    <t>BF303-ND</t>
  </si>
  <si>
    <t>Off-PCB Components</t>
  </si>
  <si>
    <t>R1, R19</t>
  </si>
  <si>
    <t>Revised Total:</t>
  </si>
  <si>
    <t>Barred Items are bought or cancelled.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</si>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</sst>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left"/>
    </xf>
    <xf numFmtId="0" fontId="0" fillId="4" borderId="2" xfId="0" applyFill="1" applyBorder="1"/>
    <xf numFmtId="0" fontId="0" fillId="2" borderId="2" xfId="0" applyFill="1" applyBorder="1"/>
    <xf numFmtId="165" fontId="0" fillId="0" borderId="0" xfId="0" applyNumberFormat="1"/>
    <xf numFmtId="164" fontId="0" fillId="0" borderId="0" xfId="0" applyNumberFormat="1"/>
    <xf numFmtId="166" fontId="0" fillId="0" borderId="1" xfId="0" applyNumberFormat="1" applyBorder="1"/>
    <xf numFmtId="164" fontId="0" fillId="3" borderId="1" xfId="0" applyNumberFormat="1" applyFill="1" applyBorder="1"/>
    <xf numFmtId="164" fontId="0" fillId="2" borderId="0" xfId="0" applyNumberFormat="1" applyFill="1"/>
    <xf numFmtId="0" fontId="0" fillId="6" borderId="0" xfId="0" applyFill="1"/>
    <xf numFmtId="0" fontId="0" fillId="0" borderId="4" xfId="0" applyBorder="1"/>
    <xf numFmtId="0" fontId="0" fillId="5" borderId="4" xfId="0" applyFill="1" applyBorder="1"/>
    <xf numFmtId="0" fontId="0" fillId="5" borderId="3" xfId="0" applyFill="1" applyBorder="1"/>
    <xf numFmtId="0" fontId="0" fillId="5" borderId="5" xfId="0" applyFill="1" applyBorder="1"/>
    <xf numFmtId="0" fontId="0" fillId="0" borderId="3" xfId="0" applyBorder="1"/>
    <xf numFmtId="0" fontId="0" fillId="0" borderId="5" xfId="0" applyBorder="1"/>
    <xf numFmtId="164" fontId="0" fillId="0" borderId="0" xfId="0" applyNumberFormat="1" applyFill="1" applyBorder="1"/>
    <xf numFmtId="0" fontId="2" fillId="0" borderId="1" xfId="0" applyFont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166" fontId="2" fillId="4" borderId="1" xfId="0" applyNumberFormat="1" applyFont="1" applyFill="1" applyBorder="1"/>
    <xf numFmtId="165" fontId="2" fillId="0" borderId="0" xfId="0" applyNumberFormat="1" applyFont="1"/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Font="1"/>
    <xf numFmtId="0" fontId="2" fillId="4" borderId="2" xfId="0" applyFont="1" applyFill="1" applyBorder="1"/>
    <xf numFmtId="0" fontId="2" fillId="0" borderId="0" xfId="0" applyFon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385BFBC6-7D46-4307-8D08-0F5A572DE76A}" autoFormatId="16" applyNumberFormats="0" applyBorderFormats="0" applyFontFormats="0" applyPatternFormats="0" applyAlignmentFormats="0" applyWidthHeightFormats="0">
  <queryTableRefresh nextId="12">
    <queryTableFields count="11">
      <queryTableField id="1" name="Reference" tableColumnId="1"/>
      <queryTableField id="2" name="Description" tableColumnId="2"/>
      <queryTableField id="3" name="Value" tableColumnId="3"/>
      <queryTableField id="4" name="Qty" tableColumnId="4"/>
      <queryTableField id="5" name="Manufacturer.1" tableColumnId="5"/>
      <queryTableField id="6" name="MPN" tableColumnId="6"/>
      <queryTableField id="7" name="Package" tableColumnId="7"/>
      <queryTableField id="8" name="Type" tableColumnId="8"/>
      <queryTableField id="9" name="Supplier" tableColumnId="9"/>
      <queryTableField id="10" name="Digi-Key_PN" tableColumnId="10"/>
      <queryTableField id="11" name="Pric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0E5F4-AF8E-4C6F-815B-B5140D6B96DE}" name="_490_Project_PCB__4" displayName="_490_Project_PCB__4" ref="A1:K43" tableType="queryTable" totalsRowShown="0">
  <autoFilter ref="A1:K43" xr:uid="{3CA0E5F4-AF8E-4C6F-815B-B5140D6B96DE}"/>
  <tableColumns count="11">
    <tableColumn id="1" xr3:uid="{5D7EBF0D-DE2F-4FD8-A582-E35540427526}" uniqueName="1" name="Reference" queryTableFieldId="1" dataDxfId="9"/>
    <tableColumn id="2" xr3:uid="{2FF3A2D9-4FE0-44EF-AB08-E6BCBC57CB98}" uniqueName="2" name="Description" queryTableFieldId="2" dataDxfId="8"/>
    <tableColumn id="3" xr3:uid="{7FB87BA0-537B-4D5E-A0B6-12A8CB1EBB54}" uniqueName="3" name="Value" queryTableFieldId="3" dataDxfId="7"/>
    <tableColumn id="4" xr3:uid="{A59B9D39-A34C-4741-9913-64497053BA30}" uniqueName="4" name="Qty" queryTableFieldId="4"/>
    <tableColumn id="5" xr3:uid="{604E81EF-04D7-4BEF-9C83-81D8B6CBFC8D}" uniqueName="5" name="Manufacturer.1" queryTableFieldId="5" dataDxfId="6"/>
    <tableColumn id="6" xr3:uid="{E75981F2-283E-4634-8B3A-DDDE304F5F58}" uniqueName="6" name="MPN" queryTableFieldId="6" dataDxfId="5"/>
    <tableColumn id="7" xr3:uid="{7570AD1F-068D-43BC-A8B2-446B448CF0AA}" uniqueName="7" name="Package" queryTableFieldId="7" dataDxfId="4"/>
    <tableColumn id="8" xr3:uid="{8513B85A-0DD1-446B-BB63-4A6618EBE719}" uniqueName="8" name="Type" queryTableFieldId="8" dataDxfId="3"/>
    <tableColumn id="9" xr3:uid="{EFA1E9BB-2D69-4970-87D6-268735BA434D}" uniqueName="9" name="Supplier" queryTableFieldId="9" dataDxfId="2"/>
    <tableColumn id="10" xr3:uid="{28E9C6B0-BEBB-44B7-9791-A12750C70A57}" uniqueName="10" name="Digi-Key_PN" queryTableFieldId="10" dataDxfId="1"/>
    <tableColumn id="11" xr3:uid="{B89DBD5D-C652-4168-8F14-CCC462394E2F}" uniqueName="11" name="Price" queryTableFieldId="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9117-BD25-4D4A-B3E7-10F3A13CF797}">
  <dimension ref="A1:M56"/>
  <sheetViews>
    <sheetView tabSelected="1" topLeftCell="A28" zoomScaleNormal="100" workbookViewId="0">
      <selection activeCell="L59" sqref="L59"/>
    </sheetView>
  </sheetViews>
  <sheetFormatPr baseColWidth="10" defaultRowHeight="15" x14ac:dyDescent="0.25"/>
  <cols>
    <col min="1" max="1" width="53" bestFit="1" customWidth="1"/>
    <col min="2" max="2" width="54" bestFit="1" customWidth="1"/>
    <col min="3" max="3" width="62.7109375" customWidth="1"/>
    <col min="4" max="4" width="19.42578125" customWidth="1"/>
    <col min="5" max="6" width="36.140625" bestFit="1" customWidth="1"/>
    <col min="7" max="7" width="24.42578125" bestFit="1" customWidth="1"/>
    <col min="8" max="8" width="15" bestFit="1" customWidth="1"/>
    <col min="9" max="9" width="9.42578125" customWidth="1"/>
    <col min="10" max="10" width="10.7109375" bestFit="1" customWidth="1"/>
    <col min="11" max="11" width="32.85546875" bestFit="1" customWidth="1"/>
    <col min="12" max="12" width="13.42578125" bestFit="1" customWidth="1"/>
    <col min="13" max="13" width="13.7109375" customWidth="1"/>
  </cols>
  <sheetData>
    <row r="1" spans="1:13" x14ac:dyDescent="0.25">
      <c r="A1" s="12" t="s">
        <v>133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158</v>
      </c>
      <c r="L1" s="12" t="s">
        <v>9</v>
      </c>
      <c r="M1" s="12" t="s">
        <v>134</v>
      </c>
    </row>
    <row r="2" spans="1:13" x14ac:dyDescent="0.25">
      <c r="A2">
        <v>1</v>
      </c>
      <c r="B2" s="15" t="s">
        <v>254</v>
      </c>
      <c r="C2" s="14" t="s">
        <v>208</v>
      </c>
      <c r="D2" s="14" t="s">
        <v>209</v>
      </c>
      <c r="E2" s="14">
        <v>2</v>
      </c>
      <c r="F2" s="14" t="s">
        <v>159</v>
      </c>
      <c r="G2" s="14" t="s">
        <v>210</v>
      </c>
      <c r="H2" s="14" t="s">
        <v>211</v>
      </c>
      <c r="I2" s="14" t="s">
        <v>20</v>
      </c>
      <c r="J2" s="14" t="s">
        <v>13</v>
      </c>
      <c r="K2" s="14" t="s">
        <v>212</v>
      </c>
      <c r="L2" s="16" t="s">
        <v>213</v>
      </c>
      <c r="M2" s="8">
        <f>E2*L2</f>
        <v>0.36</v>
      </c>
    </row>
    <row r="3" spans="1:13" x14ac:dyDescent="0.25">
      <c r="A3">
        <v>2</v>
      </c>
      <c r="B3" s="17" t="s">
        <v>255</v>
      </c>
      <c r="C3" s="13" t="s">
        <v>14</v>
      </c>
      <c r="D3" s="13" t="s">
        <v>112</v>
      </c>
      <c r="E3" s="13">
        <v>12</v>
      </c>
      <c r="F3" s="13" t="s">
        <v>159</v>
      </c>
      <c r="G3" s="13" t="s">
        <v>166</v>
      </c>
      <c r="H3" s="13" t="s">
        <v>11</v>
      </c>
      <c r="I3" s="13" t="s">
        <v>12</v>
      </c>
      <c r="J3" s="13" t="s">
        <v>13</v>
      </c>
      <c r="K3" s="13" t="s">
        <v>167</v>
      </c>
      <c r="L3" s="18" t="s">
        <v>168</v>
      </c>
      <c r="M3" s="8">
        <f t="shared" ref="M3:M43" si="0">E3*L3</f>
        <v>7.92</v>
      </c>
    </row>
    <row r="4" spans="1:13" x14ac:dyDescent="0.25">
      <c r="A4">
        <v>3</v>
      </c>
      <c r="B4" s="15" t="s">
        <v>256</v>
      </c>
      <c r="C4" s="14" t="s">
        <v>14</v>
      </c>
      <c r="D4" s="14" t="s">
        <v>73</v>
      </c>
      <c r="E4" s="14">
        <v>4</v>
      </c>
      <c r="F4" s="14" t="s">
        <v>159</v>
      </c>
      <c r="G4" s="14" t="s">
        <v>163</v>
      </c>
      <c r="H4" s="14" t="s">
        <v>11</v>
      </c>
      <c r="I4" s="14" t="s">
        <v>12</v>
      </c>
      <c r="J4" s="14" t="s">
        <v>13</v>
      </c>
      <c r="K4" s="14" t="s">
        <v>164</v>
      </c>
      <c r="L4" s="16" t="s">
        <v>165</v>
      </c>
      <c r="M4" s="8">
        <f t="shared" si="0"/>
        <v>5.88</v>
      </c>
    </row>
    <row r="5" spans="1:13" x14ac:dyDescent="0.25">
      <c r="A5">
        <v>4</v>
      </c>
      <c r="B5" s="17" t="s">
        <v>257</v>
      </c>
      <c r="C5" s="13" t="s">
        <v>14</v>
      </c>
      <c r="D5" s="13" t="s">
        <v>123</v>
      </c>
      <c r="E5" s="13">
        <v>2</v>
      </c>
      <c r="F5" s="13" t="s">
        <v>159</v>
      </c>
      <c r="G5" s="13" t="s">
        <v>160</v>
      </c>
      <c r="H5" s="13" t="s">
        <v>11</v>
      </c>
      <c r="I5" s="13" t="s">
        <v>12</v>
      </c>
      <c r="J5" s="13" t="s">
        <v>13</v>
      </c>
      <c r="K5" s="13" t="s">
        <v>161</v>
      </c>
      <c r="L5" s="18" t="s">
        <v>162</v>
      </c>
      <c r="M5" s="8">
        <f t="shared" si="0"/>
        <v>1.84</v>
      </c>
    </row>
    <row r="6" spans="1:13" x14ac:dyDescent="0.25">
      <c r="A6">
        <v>5</v>
      </c>
      <c r="B6" s="15" t="s">
        <v>258</v>
      </c>
      <c r="C6" s="14" t="s">
        <v>215</v>
      </c>
      <c r="D6" s="14" t="s">
        <v>19</v>
      </c>
      <c r="E6" s="14">
        <v>6</v>
      </c>
      <c r="F6" s="14" t="s">
        <v>216</v>
      </c>
      <c r="G6" s="14" t="s">
        <v>217</v>
      </c>
      <c r="H6" s="14" t="s">
        <v>11</v>
      </c>
      <c r="I6" s="14" t="s">
        <v>12</v>
      </c>
      <c r="J6" s="14" t="s">
        <v>13</v>
      </c>
      <c r="K6" s="14" t="s">
        <v>218</v>
      </c>
      <c r="L6" s="16" t="s">
        <v>219</v>
      </c>
      <c r="M6" s="8">
        <f t="shared" si="0"/>
        <v>2.2199999999999998</v>
      </c>
    </row>
    <row r="7" spans="1:13" x14ac:dyDescent="0.25">
      <c r="A7">
        <v>6</v>
      </c>
      <c r="B7" s="17" t="s">
        <v>259</v>
      </c>
      <c r="C7" s="13" t="s">
        <v>214</v>
      </c>
      <c r="D7" s="13" t="s">
        <v>15</v>
      </c>
      <c r="E7" s="13">
        <v>6</v>
      </c>
      <c r="F7" s="13" t="s">
        <v>16</v>
      </c>
      <c r="G7" s="13" t="s">
        <v>17</v>
      </c>
      <c r="H7" s="13" t="s">
        <v>11</v>
      </c>
      <c r="I7" s="13" t="s">
        <v>12</v>
      </c>
      <c r="J7" s="13" t="s">
        <v>13</v>
      </c>
      <c r="K7" s="13" t="s">
        <v>18</v>
      </c>
      <c r="L7" s="18" t="s">
        <v>169</v>
      </c>
      <c r="M7" s="8">
        <f t="shared" si="0"/>
        <v>5.0999999999999996</v>
      </c>
    </row>
    <row r="8" spans="1:13" x14ac:dyDescent="0.25">
      <c r="A8">
        <v>7</v>
      </c>
      <c r="B8" s="15" t="s">
        <v>249</v>
      </c>
      <c r="C8" s="14" t="s">
        <v>119</v>
      </c>
      <c r="D8" s="14" t="s">
        <v>120</v>
      </c>
      <c r="E8" s="14">
        <v>1</v>
      </c>
      <c r="F8" s="14" t="s">
        <v>114</v>
      </c>
      <c r="G8" s="14" t="s">
        <v>121</v>
      </c>
      <c r="H8" s="14" t="s">
        <v>90</v>
      </c>
      <c r="I8" s="14" t="s">
        <v>20</v>
      </c>
      <c r="J8" s="14" t="s">
        <v>13</v>
      </c>
      <c r="K8" s="14" t="s">
        <v>122</v>
      </c>
      <c r="L8" s="16" t="s">
        <v>172</v>
      </c>
      <c r="M8" s="8">
        <f t="shared" si="0"/>
        <v>1.27</v>
      </c>
    </row>
    <row r="9" spans="1:13" x14ac:dyDescent="0.25">
      <c r="A9">
        <v>8</v>
      </c>
      <c r="B9" s="17" t="s">
        <v>221</v>
      </c>
      <c r="C9" s="13" t="s">
        <v>260</v>
      </c>
      <c r="D9" s="13" t="s">
        <v>62</v>
      </c>
      <c r="E9" s="13">
        <v>1</v>
      </c>
      <c r="F9" s="13" t="s">
        <v>63</v>
      </c>
      <c r="G9" s="13" t="s">
        <v>62</v>
      </c>
      <c r="H9" s="13" t="s">
        <v>64</v>
      </c>
      <c r="I9" s="13" t="s">
        <v>20</v>
      </c>
      <c r="J9" s="13" t="s">
        <v>13</v>
      </c>
      <c r="K9" s="13" t="s">
        <v>65</v>
      </c>
      <c r="L9" s="18" t="s">
        <v>170</v>
      </c>
      <c r="M9" s="8">
        <f t="shared" si="0"/>
        <v>0.62</v>
      </c>
    </row>
    <row r="10" spans="1:13" x14ac:dyDescent="0.25">
      <c r="A10">
        <v>9</v>
      </c>
      <c r="B10" s="15" t="s">
        <v>118</v>
      </c>
      <c r="C10" s="14" t="s">
        <v>261</v>
      </c>
      <c r="D10" s="14" t="s">
        <v>113</v>
      </c>
      <c r="E10" s="14">
        <v>1</v>
      </c>
      <c r="F10" s="14" t="s">
        <v>114</v>
      </c>
      <c r="G10" s="14" t="s">
        <v>115</v>
      </c>
      <c r="H10" s="14" t="s">
        <v>116</v>
      </c>
      <c r="I10" s="14" t="s">
        <v>20</v>
      </c>
      <c r="J10" s="14" t="s">
        <v>13</v>
      </c>
      <c r="K10" s="14" t="s">
        <v>117</v>
      </c>
      <c r="L10" s="16" t="s">
        <v>171</v>
      </c>
      <c r="M10" s="8">
        <f t="shared" si="0"/>
        <v>1.24</v>
      </c>
    </row>
    <row r="11" spans="1:13" x14ac:dyDescent="0.25">
      <c r="A11">
        <v>10</v>
      </c>
      <c r="B11" s="17" t="s">
        <v>86</v>
      </c>
      <c r="C11" s="13" t="s">
        <v>93</v>
      </c>
      <c r="D11" s="13" t="s">
        <v>94</v>
      </c>
      <c r="E11" s="13">
        <v>1</v>
      </c>
      <c r="F11" s="13" t="s">
        <v>95</v>
      </c>
      <c r="G11" s="13" t="s">
        <v>94</v>
      </c>
      <c r="H11" s="13" t="s">
        <v>11</v>
      </c>
      <c r="I11" s="13" t="s">
        <v>12</v>
      </c>
      <c r="J11" s="13" t="s">
        <v>13</v>
      </c>
      <c r="K11" s="13" t="s">
        <v>96</v>
      </c>
      <c r="L11" s="18" t="s">
        <v>175</v>
      </c>
      <c r="M11" s="8">
        <f t="shared" si="0"/>
        <v>0.8</v>
      </c>
    </row>
    <row r="12" spans="1:13" x14ac:dyDescent="0.25">
      <c r="A12">
        <v>11</v>
      </c>
      <c r="B12" s="15" t="s">
        <v>262</v>
      </c>
      <c r="C12" s="14" t="s">
        <v>97</v>
      </c>
      <c r="D12" s="14" t="s">
        <v>98</v>
      </c>
      <c r="E12" s="14">
        <v>1</v>
      </c>
      <c r="F12" s="14" t="s">
        <v>95</v>
      </c>
      <c r="G12" s="14" t="s">
        <v>98</v>
      </c>
      <c r="H12" s="14" t="s">
        <v>11</v>
      </c>
      <c r="I12" s="14" t="s">
        <v>12</v>
      </c>
      <c r="J12" s="14" t="s">
        <v>13</v>
      </c>
      <c r="K12" s="14" t="s">
        <v>99</v>
      </c>
      <c r="L12" s="16" t="s">
        <v>174</v>
      </c>
      <c r="M12" s="8">
        <f t="shared" si="0"/>
        <v>0.57999999999999996</v>
      </c>
    </row>
    <row r="13" spans="1:13" x14ac:dyDescent="0.25">
      <c r="A13">
        <v>12</v>
      </c>
      <c r="B13" s="17" t="s">
        <v>263</v>
      </c>
      <c r="C13" s="13" t="s">
        <v>176</v>
      </c>
      <c r="D13" s="13" t="s">
        <v>137</v>
      </c>
      <c r="E13" s="13">
        <v>1</v>
      </c>
      <c r="F13" s="13" t="s">
        <v>95</v>
      </c>
      <c r="G13" s="13" t="s">
        <v>137</v>
      </c>
      <c r="H13" s="13" t="s">
        <v>11</v>
      </c>
      <c r="I13" s="13" t="s">
        <v>12</v>
      </c>
      <c r="J13" s="13" t="s">
        <v>13</v>
      </c>
      <c r="K13" s="13" t="s">
        <v>177</v>
      </c>
      <c r="L13" s="18" t="s">
        <v>178</v>
      </c>
      <c r="M13" s="8">
        <f t="shared" si="0"/>
        <v>1.78</v>
      </c>
    </row>
    <row r="14" spans="1:13" x14ac:dyDescent="0.25">
      <c r="A14">
        <v>13</v>
      </c>
      <c r="B14" s="15" t="s">
        <v>264</v>
      </c>
      <c r="C14" s="14" t="s">
        <v>87</v>
      </c>
      <c r="D14" s="14" t="s">
        <v>88</v>
      </c>
      <c r="E14" s="14">
        <v>1</v>
      </c>
      <c r="F14" s="14" t="s">
        <v>89</v>
      </c>
      <c r="G14" s="14" t="s">
        <v>88</v>
      </c>
      <c r="H14" s="14" t="s">
        <v>90</v>
      </c>
      <c r="I14" s="14" t="s">
        <v>20</v>
      </c>
      <c r="J14" s="14" t="s">
        <v>13</v>
      </c>
      <c r="K14" s="14" t="s">
        <v>91</v>
      </c>
      <c r="L14" s="16" t="s">
        <v>173</v>
      </c>
      <c r="M14" s="8">
        <f t="shared" si="0"/>
        <v>1.1399999999999999</v>
      </c>
    </row>
    <row r="15" spans="1:13" x14ac:dyDescent="0.25">
      <c r="A15">
        <v>14</v>
      </c>
      <c r="B15" s="17" t="s">
        <v>265</v>
      </c>
      <c r="C15" s="13" t="s">
        <v>266</v>
      </c>
      <c r="D15" s="13" t="s">
        <v>124</v>
      </c>
      <c r="E15" s="13">
        <v>6</v>
      </c>
      <c r="F15" s="13" t="s">
        <v>102</v>
      </c>
      <c r="G15" s="13" t="s">
        <v>125</v>
      </c>
      <c r="H15" s="13" t="s">
        <v>10</v>
      </c>
      <c r="I15" s="13" t="s">
        <v>12</v>
      </c>
      <c r="J15" s="13" t="s">
        <v>13</v>
      </c>
      <c r="K15" s="13" t="s">
        <v>126</v>
      </c>
      <c r="L15" s="18" t="s">
        <v>170</v>
      </c>
      <c r="M15" s="8">
        <f t="shared" si="0"/>
        <v>3.7199999999999998</v>
      </c>
    </row>
    <row r="16" spans="1:13" x14ac:dyDescent="0.25">
      <c r="A16">
        <v>15</v>
      </c>
      <c r="B16" s="15" t="s">
        <v>267</v>
      </c>
      <c r="C16" s="14" t="s">
        <v>268</v>
      </c>
      <c r="D16" s="14" t="s">
        <v>127</v>
      </c>
      <c r="E16" s="14">
        <v>4</v>
      </c>
      <c r="F16" s="14" t="s">
        <v>102</v>
      </c>
      <c r="G16" s="14" t="s">
        <v>128</v>
      </c>
      <c r="H16" s="14" t="s">
        <v>10</v>
      </c>
      <c r="I16" s="14" t="s">
        <v>12</v>
      </c>
      <c r="J16" s="14" t="s">
        <v>13</v>
      </c>
      <c r="K16" s="14" t="s">
        <v>129</v>
      </c>
      <c r="L16" s="16" t="s">
        <v>180</v>
      </c>
      <c r="M16" s="8">
        <f t="shared" si="0"/>
        <v>3.96</v>
      </c>
    </row>
    <row r="17" spans="1:13" x14ac:dyDescent="0.25">
      <c r="A17">
        <v>16</v>
      </c>
      <c r="B17" s="17" t="s">
        <v>269</v>
      </c>
      <c r="C17" s="13" t="s">
        <v>270</v>
      </c>
      <c r="D17" s="13" t="s">
        <v>130</v>
      </c>
      <c r="E17" s="13">
        <v>1</v>
      </c>
      <c r="F17" s="13" t="s">
        <v>102</v>
      </c>
      <c r="G17" s="13" t="s">
        <v>131</v>
      </c>
      <c r="H17" s="13" t="s">
        <v>10</v>
      </c>
      <c r="I17" s="13" t="s">
        <v>12</v>
      </c>
      <c r="J17" s="13" t="s">
        <v>13</v>
      </c>
      <c r="K17" s="13" t="s">
        <v>132</v>
      </c>
      <c r="L17" s="18" t="s">
        <v>179</v>
      </c>
      <c r="M17" s="8">
        <f t="shared" si="0"/>
        <v>1.02</v>
      </c>
    </row>
    <row r="18" spans="1:13" x14ac:dyDescent="0.25">
      <c r="A18">
        <v>17</v>
      </c>
      <c r="B18" s="15" t="s">
        <v>271</v>
      </c>
      <c r="C18" s="14" t="s">
        <v>100</v>
      </c>
      <c r="D18" s="14" t="s">
        <v>101</v>
      </c>
      <c r="E18" s="14">
        <v>1</v>
      </c>
      <c r="F18" s="14" t="s">
        <v>102</v>
      </c>
      <c r="G18" s="14" t="s">
        <v>103</v>
      </c>
      <c r="H18" s="14" t="s">
        <v>10</v>
      </c>
      <c r="I18" s="14" t="s">
        <v>12</v>
      </c>
      <c r="J18" s="14" t="s">
        <v>13</v>
      </c>
      <c r="K18" s="14" t="s">
        <v>104</v>
      </c>
      <c r="L18" s="16" t="s">
        <v>181</v>
      </c>
      <c r="M18" s="8">
        <f t="shared" si="0"/>
        <v>1.17</v>
      </c>
    </row>
    <row r="19" spans="1:13" x14ac:dyDescent="0.25">
      <c r="A19">
        <v>18</v>
      </c>
      <c r="B19" s="17" t="s">
        <v>231</v>
      </c>
      <c r="C19" s="13" t="s">
        <v>109</v>
      </c>
      <c r="D19" s="13" t="s">
        <v>110</v>
      </c>
      <c r="E19" s="13">
        <v>1</v>
      </c>
      <c r="F19" s="13" t="s">
        <v>50</v>
      </c>
      <c r="G19" s="13" t="s">
        <v>110</v>
      </c>
      <c r="H19" s="13" t="s">
        <v>10</v>
      </c>
      <c r="I19" s="13" t="s">
        <v>12</v>
      </c>
      <c r="J19" s="13" t="s">
        <v>13</v>
      </c>
      <c r="K19" s="13" t="s">
        <v>111</v>
      </c>
      <c r="L19" s="18" t="s">
        <v>182</v>
      </c>
      <c r="M19" s="8">
        <f t="shared" si="0"/>
        <v>0.94</v>
      </c>
    </row>
    <row r="20" spans="1:13" x14ac:dyDescent="0.25">
      <c r="A20">
        <v>19</v>
      </c>
      <c r="B20" s="15" t="s">
        <v>272</v>
      </c>
      <c r="C20" s="14" t="s">
        <v>266</v>
      </c>
      <c r="D20" s="14" t="s">
        <v>232</v>
      </c>
      <c r="E20" s="14">
        <v>1</v>
      </c>
      <c r="F20" s="14" t="s">
        <v>230</v>
      </c>
      <c r="G20" s="14" t="s">
        <v>235</v>
      </c>
      <c r="H20" s="14" t="s">
        <v>236</v>
      </c>
      <c r="I20" s="14" t="s">
        <v>12</v>
      </c>
      <c r="J20" s="14" t="s">
        <v>13</v>
      </c>
      <c r="K20" s="14" t="s">
        <v>237</v>
      </c>
      <c r="L20" s="16" t="s">
        <v>220</v>
      </c>
      <c r="M20" s="8">
        <f t="shared" si="0"/>
        <v>0.14000000000000001</v>
      </c>
    </row>
    <row r="21" spans="1:13" x14ac:dyDescent="0.25">
      <c r="A21">
        <v>20</v>
      </c>
      <c r="B21" s="17" t="s">
        <v>71</v>
      </c>
      <c r="C21" s="13" t="s">
        <v>72</v>
      </c>
      <c r="D21" s="13" t="s">
        <v>73</v>
      </c>
      <c r="E21" s="13">
        <v>2</v>
      </c>
      <c r="F21" s="13" t="s">
        <v>74</v>
      </c>
      <c r="G21" s="13" t="s">
        <v>75</v>
      </c>
      <c r="H21" s="13" t="s">
        <v>11</v>
      </c>
      <c r="I21" s="13" t="s">
        <v>12</v>
      </c>
      <c r="J21" s="13" t="s">
        <v>13</v>
      </c>
      <c r="K21" s="13" t="s">
        <v>76</v>
      </c>
      <c r="L21" s="18" t="s">
        <v>183</v>
      </c>
      <c r="M21" s="8">
        <f t="shared" si="0"/>
        <v>2.76</v>
      </c>
    </row>
    <row r="22" spans="1:13" x14ac:dyDescent="0.25">
      <c r="A22">
        <v>21</v>
      </c>
      <c r="B22" s="15" t="s">
        <v>308</v>
      </c>
      <c r="C22" s="14" t="s">
        <v>21</v>
      </c>
      <c r="D22" s="14" t="s">
        <v>22</v>
      </c>
      <c r="E22" s="14">
        <v>2</v>
      </c>
      <c r="F22" s="14" t="s">
        <v>23</v>
      </c>
      <c r="G22" s="14" t="s">
        <v>24</v>
      </c>
      <c r="H22" s="14" t="s">
        <v>25</v>
      </c>
      <c r="I22" s="14" t="s">
        <v>12</v>
      </c>
      <c r="J22" s="14" t="s">
        <v>13</v>
      </c>
      <c r="K22" s="14" t="s">
        <v>26</v>
      </c>
      <c r="L22" s="16" t="s">
        <v>184</v>
      </c>
      <c r="M22" s="8">
        <f t="shared" si="0"/>
        <v>0.3</v>
      </c>
    </row>
    <row r="23" spans="1:13" x14ac:dyDescent="0.25">
      <c r="A23">
        <v>22</v>
      </c>
      <c r="B23" s="17" t="s">
        <v>250</v>
      </c>
      <c r="C23" s="13" t="s">
        <v>21</v>
      </c>
      <c r="D23" s="13" t="s">
        <v>33</v>
      </c>
      <c r="E23" s="13">
        <v>1</v>
      </c>
      <c r="F23" s="13" t="s">
        <v>23</v>
      </c>
      <c r="G23" s="13" t="s">
        <v>34</v>
      </c>
      <c r="H23" s="13" t="s">
        <v>25</v>
      </c>
      <c r="I23" s="13" t="s">
        <v>12</v>
      </c>
      <c r="J23" s="13" t="s">
        <v>13</v>
      </c>
      <c r="K23" s="13" t="s">
        <v>35</v>
      </c>
      <c r="L23" s="18" t="s">
        <v>184</v>
      </c>
      <c r="M23" s="8">
        <f t="shared" si="0"/>
        <v>0.15</v>
      </c>
    </row>
    <row r="24" spans="1:13" x14ac:dyDescent="0.25">
      <c r="A24">
        <v>23</v>
      </c>
      <c r="B24" s="15" t="s">
        <v>274</v>
      </c>
      <c r="C24" s="14" t="s">
        <v>21</v>
      </c>
      <c r="D24" s="14" t="s">
        <v>233</v>
      </c>
      <c r="E24" s="14">
        <v>2</v>
      </c>
      <c r="F24" s="14" t="s">
        <v>23</v>
      </c>
      <c r="G24" s="14" t="s">
        <v>43</v>
      </c>
      <c r="H24" s="14" t="s">
        <v>25</v>
      </c>
      <c r="I24" s="14" t="s">
        <v>12</v>
      </c>
      <c r="J24" s="14" t="s">
        <v>13</v>
      </c>
      <c r="K24" s="14" t="s">
        <v>44</v>
      </c>
      <c r="L24" s="16" t="s">
        <v>184</v>
      </c>
      <c r="M24" s="8">
        <f t="shared" si="0"/>
        <v>0.3</v>
      </c>
    </row>
    <row r="25" spans="1:13" x14ac:dyDescent="0.25">
      <c r="A25">
        <v>24</v>
      </c>
      <c r="B25" s="17" t="s">
        <v>275</v>
      </c>
      <c r="C25" s="13" t="s">
        <v>21</v>
      </c>
      <c r="D25" s="13" t="s">
        <v>42</v>
      </c>
      <c r="E25" s="13">
        <v>1</v>
      </c>
      <c r="F25" s="13" t="s">
        <v>23</v>
      </c>
      <c r="G25" s="13" t="s">
        <v>43</v>
      </c>
      <c r="H25" s="13" t="s">
        <v>25</v>
      </c>
      <c r="I25" s="13" t="s">
        <v>12</v>
      </c>
      <c r="J25" s="13" t="s">
        <v>13</v>
      </c>
      <c r="K25" s="13" t="s">
        <v>44</v>
      </c>
      <c r="L25" s="18" t="s">
        <v>184</v>
      </c>
      <c r="M25" s="8">
        <f t="shared" si="0"/>
        <v>0.15</v>
      </c>
    </row>
    <row r="26" spans="1:13" x14ac:dyDescent="0.25">
      <c r="A26">
        <v>25</v>
      </c>
      <c r="B26" s="15" t="s">
        <v>276</v>
      </c>
      <c r="C26" s="14" t="s">
        <v>21</v>
      </c>
      <c r="D26" s="14" t="s">
        <v>27</v>
      </c>
      <c r="E26" s="14">
        <v>2</v>
      </c>
      <c r="F26" s="14" t="s">
        <v>23</v>
      </c>
      <c r="G26" s="14" t="s">
        <v>28</v>
      </c>
      <c r="H26" s="14" t="s">
        <v>25</v>
      </c>
      <c r="I26" s="14" t="s">
        <v>12</v>
      </c>
      <c r="J26" s="14" t="s">
        <v>13</v>
      </c>
      <c r="K26" s="14" t="s">
        <v>29</v>
      </c>
      <c r="L26" s="16" t="s">
        <v>184</v>
      </c>
      <c r="M26" s="8">
        <f t="shared" si="0"/>
        <v>0.3</v>
      </c>
    </row>
    <row r="27" spans="1:13" x14ac:dyDescent="0.25">
      <c r="A27">
        <v>26</v>
      </c>
      <c r="B27" s="17" t="s">
        <v>277</v>
      </c>
      <c r="C27" s="13" t="s">
        <v>21</v>
      </c>
      <c r="D27" s="13" t="s">
        <v>30</v>
      </c>
      <c r="E27" s="13">
        <v>1</v>
      </c>
      <c r="F27" s="13" t="s">
        <v>23</v>
      </c>
      <c r="G27" s="13" t="s">
        <v>31</v>
      </c>
      <c r="H27" s="13" t="s">
        <v>25</v>
      </c>
      <c r="I27" s="13" t="s">
        <v>12</v>
      </c>
      <c r="J27" s="13" t="s">
        <v>13</v>
      </c>
      <c r="K27" s="13" t="s">
        <v>32</v>
      </c>
      <c r="L27" s="18" t="s">
        <v>184</v>
      </c>
      <c r="M27" s="8">
        <f t="shared" si="0"/>
        <v>0.15</v>
      </c>
    </row>
    <row r="28" spans="1:13" x14ac:dyDescent="0.25">
      <c r="A28">
        <v>27</v>
      </c>
      <c r="B28" s="15" t="s">
        <v>278</v>
      </c>
      <c r="C28" s="14" t="s">
        <v>21</v>
      </c>
      <c r="D28" s="14" t="s">
        <v>36</v>
      </c>
      <c r="E28" s="14">
        <v>2</v>
      </c>
      <c r="F28" s="14" t="s">
        <v>23</v>
      </c>
      <c r="G28" s="14" t="s">
        <v>37</v>
      </c>
      <c r="H28" s="14" t="s">
        <v>25</v>
      </c>
      <c r="I28" s="14" t="s">
        <v>12</v>
      </c>
      <c r="J28" s="14" t="s">
        <v>13</v>
      </c>
      <c r="K28" s="14" t="s">
        <v>38</v>
      </c>
      <c r="L28" s="16" t="s">
        <v>184</v>
      </c>
      <c r="M28" s="8">
        <f t="shared" si="0"/>
        <v>0.3</v>
      </c>
    </row>
    <row r="29" spans="1:13" x14ac:dyDescent="0.25">
      <c r="A29">
        <v>28</v>
      </c>
      <c r="B29" s="17" t="s">
        <v>279</v>
      </c>
      <c r="C29" s="13" t="s">
        <v>21</v>
      </c>
      <c r="D29" s="13" t="s">
        <v>185</v>
      </c>
      <c r="E29" s="13">
        <v>1</v>
      </c>
      <c r="F29" s="13" t="s">
        <v>23</v>
      </c>
      <c r="G29" s="13" t="s">
        <v>135</v>
      </c>
      <c r="H29" s="13" t="s">
        <v>25</v>
      </c>
      <c r="I29" s="13" t="s">
        <v>12</v>
      </c>
      <c r="J29" s="13" t="s">
        <v>13</v>
      </c>
      <c r="K29" s="13" t="s">
        <v>136</v>
      </c>
      <c r="L29" s="18" t="s">
        <v>184</v>
      </c>
      <c r="M29" s="8">
        <f t="shared" si="0"/>
        <v>0.15</v>
      </c>
    </row>
    <row r="30" spans="1:13" x14ac:dyDescent="0.25">
      <c r="A30">
        <v>29</v>
      </c>
      <c r="B30" s="15" t="s">
        <v>280</v>
      </c>
      <c r="C30" s="14" t="s">
        <v>21</v>
      </c>
      <c r="D30" s="14" t="s">
        <v>45</v>
      </c>
      <c r="E30" s="14">
        <v>1</v>
      </c>
      <c r="F30" s="14" t="s">
        <v>23</v>
      </c>
      <c r="G30" s="14" t="s">
        <v>46</v>
      </c>
      <c r="H30" s="14" t="s">
        <v>25</v>
      </c>
      <c r="I30" s="14" t="s">
        <v>12</v>
      </c>
      <c r="J30" s="14" t="s">
        <v>13</v>
      </c>
      <c r="K30" s="14" t="s">
        <v>47</v>
      </c>
      <c r="L30" s="16" t="s">
        <v>184</v>
      </c>
      <c r="M30" s="8">
        <f t="shared" si="0"/>
        <v>0.15</v>
      </c>
    </row>
    <row r="31" spans="1:13" x14ac:dyDescent="0.25">
      <c r="A31">
        <v>30</v>
      </c>
      <c r="B31" s="17" t="s">
        <v>281</v>
      </c>
      <c r="C31" s="13" t="s">
        <v>21</v>
      </c>
      <c r="D31" s="13" t="s">
        <v>39</v>
      </c>
      <c r="E31" s="13">
        <v>2</v>
      </c>
      <c r="F31" s="13" t="s">
        <v>23</v>
      </c>
      <c r="G31" s="13" t="s">
        <v>40</v>
      </c>
      <c r="H31" s="13" t="s">
        <v>25</v>
      </c>
      <c r="I31" s="13" t="s">
        <v>12</v>
      </c>
      <c r="J31" s="13" t="s">
        <v>13</v>
      </c>
      <c r="K31" s="13" t="s">
        <v>41</v>
      </c>
      <c r="L31" s="18" t="s">
        <v>184</v>
      </c>
      <c r="M31" s="8">
        <f t="shared" si="0"/>
        <v>0.3</v>
      </c>
    </row>
    <row r="32" spans="1:13" x14ac:dyDescent="0.25">
      <c r="A32">
        <v>31</v>
      </c>
      <c r="B32" s="15" t="s">
        <v>234</v>
      </c>
      <c r="C32" s="14" t="s">
        <v>266</v>
      </c>
      <c r="D32" s="14" t="s">
        <v>235</v>
      </c>
      <c r="E32" s="14">
        <v>1</v>
      </c>
      <c r="F32" s="14" t="s">
        <v>230</v>
      </c>
      <c r="G32" s="14" t="s">
        <v>235</v>
      </c>
      <c r="H32" s="14" t="s">
        <v>236</v>
      </c>
      <c r="I32" s="14" t="s">
        <v>12</v>
      </c>
      <c r="J32" s="14" t="s">
        <v>13</v>
      </c>
      <c r="K32" s="14" t="s">
        <v>237</v>
      </c>
      <c r="L32" s="16" t="s">
        <v>220</v>
      </c>
      <c r="M32" s="8">
        <f t="shared" si="0"/>
        <v>0.14000000000000001</v>
      </c>
    </row>
    <row r="33" spans="1:13" x14ac:dyDescent="0.25">
      <c r="A33">
        <v>32</v>
      </c>
      <c r="B33" s="17" t="s">
        <v>282</v>
      </c>
      <c r="C33" s="13" t="s">
        <v>82</v>
      </c>
      <c r="D33" s="13" t="s">
        <v>83</v>
      </c>
      <c r="E33" s="13">
        <v>2</v>
      </c>
      <c r="F33" s="13" t="s">
        <v>84</v>
      </c>
      <c r="G33" s="13" t="s">
        <v>83</v>
      </c>
      <c r="H33" s="13" t="s">
        <v>10</v>
      </c>
      <c r="I33" s="13" t="s">
        <v>12</v>
      </c>
      <c r="J33" s="13" t="s">
        <v>13</v>
      </c>
      <c r="K33" s="13" t="s">
        <v>85</v>
      </c>
      <c r="L33" s="18" t="s">
        <v>186</v>
      </c>
      <c r="M33" s="8">
        <f t="shared" si="0"/>
        <v>4</v>
      </c>
    </row>
    <row r="34" spans="1:13" x14ac:dyDescent="0.25">
      <c r="A34">
        <v>33</v>
      </c>
      <c r="B34" s="15" t="s">
        <v>283</v>
      </c>
      <c r="C34" s="14" t="s">
        <v>77</v>
      </c>
      <c r="D34" s="14" t="s">
        <v>78</v>
      </c>
      <c r="E34" s="14">
        <v>1</v>
      </c>
      <c r="F34" s="14" t="s">
        <v>79</v>
      </c>
      <c r="G34" s="14" t="s">
        <v>80</v>
      </c>
      <c r="H34" s="14" t="s">
        <v>10</v>
      </c>
      <c r="I34" s="14" t="s">
        <v>12</v>
      </c>
      <c r="J34" s="14" t="s">
        <v>13</v>
      </c>
      <c r="K34" s="14" t="s">
        <v>81</v>
      </c>
      <c r="L34" s="16" t="s">
        <v>187</v>
      </c>
      <c r="M34" s="8">
        <f t="shared" si="0"/>
        <v>5.99</v>
      </c>
    </row>
    <row r="35" spans="1:13" x14ac:dyDescent="0.25">
      <c r="A35">
        <v>34</v>
      </c>
      <c r="B35" s="17" t="s">
        <v>56</v>
      </c>
      <c r="C35" s="13" t="s">
        <v>284</v>
      </c>
      <c r="D35" s="13" t="s">
        <v>57</v>
      </c>
      <c r="E35" s="13">
        <v>1</v>
      </c>
      <c r="F35" s="13" t="s">
        <v>58</v>
      </c>
      <c r="G35" s="13" t="s">
        <v>59</v>
      </c>
      <c r="H35" s="13" t="s">
        <v>60</v>
      </c>
      <c r="I35" s="13" t="s">
        <v>20</v>
      </c>
      <c r="J35" s="13" t="s">
        <v>13</v>
      </c>
      <c r="K35" s="13" t="s">
        <v>61</v>
      </c>
      <c r="L35" s="18" t="s">
        <v>188</v>
      </c>
      <c r="M35" s="8">
        <f t="shared" si="0"/>
        <v>4.53</v>
      </c>
    </row>
    <row r="36" spans="1:13" x14ac:dyDescent="0.25">
      <c r="A36">
        <v>35</v>
      </c>
      <c r="B36" s="15" t="s">
        <v>238</v>
      </c>
      <c r="C36" s="14" t="s">
        <v>285</v>
      </c>
      <c r="D36" s="14" t="s">
        <v>105</v>
      </c>
      <c r="E36" s="14">
        <v>2</v>
      </c>
      <c r="F36" s="14" t="s">
        <v>106</v>
      </c>
      <c r="G36" s="14" t="s">
        <v>105</v>
      </c>
      <c r="H36" s="14" t="s">
        <v>107</v>
      </c>
      <c r="I36" s="14" t="s">
        <v>12</v>
      </c>
      <c r="J36" s="14" t="s">
        <v>13</v>
      </c>
      <c r="K36" s="14" t="s">
        <v>108</v>
      </c>
      <c r="L36" s="16" t="s">
        <v>190</v>
      </c>
      <c r="M36" s="8">
        <f t="shared" si="0"/>
        <v>13.4</v>
      </c>
    </row>
    <row r="37" spans="1:13" x14ac:dyDescent="0.25">
      <c r="A37">
        <v>36</v>
      </c>
      <c r="B37" s="17" t="s">
        <v>239</v>
      </c>
      <c r="C37" s="13" t="s">
        <v>286</v>
      </c>
      <c r="D37" s="13" t="s">
        <v>66</v>
      </c>
      <c r="E37" s="13">
        <v>1</v>
      </c>
      <c r="F37" s="13" t="s">
        <v>67</v>
      </c>
      <c r="G37" s="13" t="s">
        <v>68</v>
      </c>
      <c r="H37" s="13" t="s">
        <v>69</v>
      </c>
      <c r="I37" s="13" t="s">
        <v>20</v>
      </c>
      <c r="J37" s="13" t="s">
        <v>13</v>
      </c>
      <c r="K37" s="13" t="s">
        <v>70</v>
      </c>
      <c r="L37" s="18" t="s">
        <v>189</v>
      </c>
      <c r="M37" s="8">
        <f t="shared" si="0"/>
        <v>1.63</v>
      </c>
    </row>
    <row r="38" spans="1:13" x14ac:dyDescent="0.25">
      <c r="A38">
        <v>37</v>
      </c>
      <c r="B38" s="15" t="s">
        <v>53</v>
      </c>
      <c r="C38" s="14" t="s">
        <v>287</v>
      </c>
      <c r="D38" s="14" t="s">
        <v>54</v>
      </c>
      <c r="E38" s="14">
        <v>1</v>
      </c>
      <c r="F38" s="14" t="s">
        <v>50</v>
      </c>
      <c r="G38" s="14" t="s">
        <v>54</v>
      </c>
      <c r="H38" s="14" t="s">
        <v>51</v>
      </c>
      <c r="I38" s="14" t="s">
        <v>12</v>
      </c>
      <c r="J38" s="14" t="s">
        <v>13</v>
      </c>
      <c r="K38" s="14" t="s">
        <v>55</v>
      </c>
      <c r="L38" s="16" t="s">
        <v>191</v>
      </c>
      <c r="M38" s="8">
        <f t="shared" si="0"/>
        <v>4.88</v>
      </c>
    </row>
    <row r="39" spans="1:13" x14ac:dyDescent="0.25">
      <c r="A39">
        <v>38</v>
      </c>
      <c r="B39" s="17" t="s">
        <v>92</v>
      </c>
      <c r="C39" s="13" t="s">
        <v>288</v>
      </c>
      <c r="D39" s="13" t="s">
        <v>49</v>
      </c>
      <c r="E39" s="13">
        <v>1</v>
      </c>
      <c r="F39" s="13" t="s">
        <v>50</v>
      </c>
      <c r="G39" s="13" t="s">
        <v>192</v>
      </c>
      <c r="H39" s="13" t="s">
        <v>51</v>
      </c>
      <c r="I39" s="13" t="s">
        <v>12</v>
      </c>
      <c r="J39" s="13" t="s">
        <v>13</v>
      </c>
      <c r="K39" s="13" t="s">
        <v>52</v>
      </c>
      <c r="L39" s="18" t="s">
        <v>193</v>
      </c>
      <c r="M39" s="8">
        <f t="shared" si="0"/>
        <v>14.19</v>
      </c>
    </row>
    <row r="40" spans="1:13" x14ac:dyDescent="0.25">
      <c r="A40">
        <v>39</v>
      </c>
      <c r="B40" s="15" t="s">
        <v>48</v>
      </c>
      <c r="C40" s="14" t="s">
        <v>248</v>
      </c>
      <c r="D40" s="14" t="s">
        <v>251</v>
      </c>
      <c r="E40" s="14">
        <v>1</v>
      </c>
      <c r="F40" s="14" t="s">
        <v>89</v>
      </c>
      <c r="G40" s="14" t="s">
        <v>246</v>
      </c>
      <c r="H40" s="14" t="s">
        <v>252</v>
      </c>
      <c r="I40" s="14" t="s">
        <v>20</v>
      </c>
      <c r="J40" s="14" t="s">
        <v>13</v>
      </c>
      <c r="K40" s="14" t="s">
        <v>247</v>
      </c>
      <c r="L40" s="16" t="s">
        <v>253</v>
      </c>
      <c r="M40" s="8">
        <f t="shared" si="0"/>
        <v>9.2100000000000009</v>
      </c>
    </row>
    <row r="41" spans="1:13" x14ac:dyDescent="0.25">
      <c r="A41">
        <v>40</v>
      </c>
      <c r="B41" s="17" t="s">
        <v>289</v>
      </c>
      <c r="C41" s="13" t="s">
        <v>266</v>
      </c>
      <c r="D41" s="13" t="s">
        <v>235</v>
      </c>
      <c r="E41" s="13">
        <v>2</v>
      </c>
      <c r="F41" s="13" t="s">
        <v>230</v>
      </c>
      <c r="G41" s="13" t="s">
        <v>235</v>
      </c>
      <c r="H41" s="13" t="s">
        <v>236</v>
      </c>
      <c r="I41" s="13" t="s">
        <v>12</v>
      </c>
      <c r="J41" s="13" t="s">
        <v>13</v>
      </c>
      <c r="K41" s="13" t="s">
        <v>237</v>
      </c>
      <c r="L41" s="18" t="s">
        <v>220</v>
      </c>
      <c r="M41" s="8">
        <f t="shared" si="0"/>
        <v>0.28000000000000003</v>
      </c>
    </row>
    <row r="42" spans="1:13" x14ac:dyDescent="0.25">
      <c r="A42">
        <v>41</v>
      </c>
      <c r="B42" s="15" t="s">
        <v>290</v>
      </c>
      <c r="C42" s="14" t="s">
        <v>222</v>
      </c>
      <c r="D42" s="14" t="s">
        <v>223</v>
      </c>
      <c r="E42" s="14">
        <v>1</v>
      </c>
      <c r="F42" s="14" t="s">
        <v>224</v>
      </c>
      <c r="G42" s="14" t="s">
        <v>225</v>
      </c>
      <c r="H42" s="14" t="s">
        <v>226</v>
      </c>
      <c r="I42" s="14" t="s">
        <v>12</v>
      </c>
      <c r="J42" s="14" t="s">
        <v>13</v>
      </c>
      <c r="K42" s="14" t="s">
        <v>227</v>
      </c>
      <c r="L42" s="16" t="s">
        <v>228</v>
      </c>
      <c r="M42" s="8">
        <f t="shared" si="0"/>
        <v>1.04</v>
      </c>
    </row>
    <row r="43" spans="1:13" x14ac:dyDescent="0.25">
      <c r="A43">
        <v>42</v>
      </c>
      <c r="B43" s="17" t="s">
        <v>291</v>
      </c>
      <c r="C43" s="13" t="s">
        <v>222</v>
      </c>
      <c r="D43" s="13" t="s">
        <v>229</v>
      </c>
      <c r="E43" s="13">
        <v>1</v>
      </c>
      <c r="F43" s="13" t="s">
        <v>224</v>
      </c>
      <c r="G43" s="13" t="s">
        <v>225</v>
      </c>
      <c r="H43" s="13" t="s">
        <v>226</v>
      </c>
      <c r="I43" s="13" t="s">
        <v>12</v>
      </c>
      <c r="J43" s="13" t="s">
        <v>13</v>
      </c>
      <c r="K43" s="13" t="s">
        <v>227</v>
      </c>
      <c r="L43" s="18" t="s">
        <v>228</v>
      </c>
      <c r="M43" s="8">
        <f t="shared" si="0"/>
        <v>1.04</v>
      </c>
    </row>
    <row r="44" spans="1:13" x14ac:dyDescent="0.25">
      <c r="A44" s="3"/>
      <c r="B44" s="3" t="s">
        <v>307</v>
      </c>
      <c r="C44" s="3"/>
      <c r="D44" s="3"/>
      <c r="E44" s="3"/>
      <c r="F44" s="3"/>
      <c r="G44" s="3"/>
      <c r="H44" s="3"/>
      <c r="I44" s="3"/>
      <c r="J44" s="3"/>
      <c r="K44" s="3"/>
      <c r="L44" s="3" t="s">
        <v>240</v>
      </c>
      <c r="M44" s="10">
        <f>SUM(M2:M43)</f>
        <v>107.03999999999999</v>
      </c>
    </row>
    <row r="45" spans="1:13" x14ac:dyDescent="0.25">
      <c r="A45" s="1">
        <v>43</v>
      </c>
      <c r="B45" t="s">
        <v>289</v>
      </c>
      <c r="C45" t="s">
        <v>302</v>
      </c>
      <c r="D45" t="s">
        <v>223</v>
      </c>
      <c r="E45">
        <v>2</v>
      </c>
      <c r="F45" t="s">
        <v>304</v>
      </c>
      <c r="G45" t="s">
        <v>305</v>
      </c>
      <c r="H45" t="s">
        <v>226</v>
      </c>
      <c r="I45" t="s">
        <v>299</v>
      </c>
      <c r="J45" s="13" t="s">
        <v>13</v>
      </c>
      <c r="K45" t="s">
        <v>306</v>
      </c>
      <c r="L45">
        <v>2.68</v>
      </c>
      <c r="M45" s="19">
        <f>E45*L45</f>
        <v>5.36</v>
      </c>
    </row>
    <row r="46" spans="1:13" x14ac:dyDescent="0.25">
      <c r="A46" s="2">
        <v>44</v>
      </c>
      <c r="B46" t="s">
        <v>303</v>
      </c>
      <c r="C46" t="s">
        <v>300</v>
      </c>
      <c r="D46" t="s">
        <v>223</v>
      </c>
      <c r="E46">
        <v>3</v>
      </c>
      <c r="F46" t="s">
        <v>296</v>
      </c>
      <c r="G46" t="s">
        <v>301</v>
      </c>
      <c r="H46" t="s">
        <v>226</v>
      </c>
      <c r="I46" t="s">
        <v>299</v>
      </c>
      <c r="J46" s="13" t="s">
        <v>13</v>
      </c>
      <c r="K46" t="s">
        <v>295</v>
      </c>
      <c r="L46">
        <v>0.88</v>
      </c>
      <c r="M46" s="19">
        <f t="shared" ref="M46:M47" si="1">E46*L46</f>
        <v>2.64</v>
      </c>
    </row>
    <row r="47" spans="1:13" x14ac:dyDescent="0.25">
      <c r="A47" s="1">
        <v>45</v>
      </c>
      <c r="B47" t="s">
        <v>294</v>
      </c>
      <c r="C47" t="s">
        <v>292</v>
      </c>
      <c r="D47" t="s">
        <v>293</v>
      </c>
      <c r="E47">
        <v>1</v>
      </c>
      <c r="F47" t="s">
        <v>296</v>
      </c>
      <c r="G47" t="s">
        <v>297</v>
      </c>
      <c r="H47" t="s">
        <v>226</v>
      </c>
      <c r="I47" t="s">
        <v>299</v>
      </c>
      <c r="J47" s="13" t="s">
        <v>13</v>
      </c>
      <c r="K47" t="s">
        <v>298</v>
      </c>
      <c r="L47">
        <v>0.9</v>
      </c>
      <c r="M47" s="19">
        <f t="shared" si="1"/>
        <v>0.9</v>
      </c>
    </row>
    <row r="48" spans="1:13" x14ac:dyDescent="0.25">
      <c r="A48" s="2">
        <v>46</v>
      </c>
      <c r="B48" s="1" t="s">
        <v>140</v>
      </c>
      <c r="C48" s="1" t="s">
        <v>139</v>
      </c>
      <c r="D48" s="1" t="s">
        <v>139</v>
      </c>
      <c r="E48" s="1">
        <v>1</v>
      </c>
      <c r="F48" s="1" t="s">
        <v>141</v>
      </c>
      <c r="G48" s="1" t="s">
        <v>142</v>
      </c>
      <c r="H48" s="1"/>
      <c r="I48" s="1"/>
      <c r="J48" s="1" t="s">
        <v>141</v>
      </c>
      <c r="K48" s="1"/>
      <c r="L48" s="9">
        <v>100</v>
      </c>
      <c r="M48" s="7">
        <f t="shared" ref="M48:M54" si="2">E48*L48</f>
        <v>100</v>
      </c>
    </row>
    <row r="49" spans="1:13" s="29" customFormat="1" x14ac:dyDescent="0.25">
      <c r="A49" s="20">
        <v>47</v>
      </c>
      <c r="B49" s="21" t="s">
        <v>143</v>
      </c>
      <c r="C49" s="21" t="s">
        <v>143</v>
      </c>
      <c r="D49" s="21" t="s">
        <v>143</v>
      </c>
      <c r="E49" s="21">
        <v>1</v>
      </c>
      <c r="F49" s="21" t="s">
        <v>144</v>
      </c>
      <c r="G49" s="21" t="s">
        <v>145</v>
      </c>
      <c r="H49" s="21"/>
      <c r="I49" s="21"/>
      <c r="J49" s="21" t="s">
        <v>194</v>
      </c>
      <c r="K49" s="21" t="s">
        <v>205</v>
      </c>
      <c r="L49" s="23">
        <v>4.7</v>
      </c>
      <c r="M49" s="24">
        <f t="shared" si="2"/>
        <v>4.7</v>
      </c>
    </row>
    <row r="50" spans="1:13" x14ac:dyDescent="0.25">
      <c r="A50" s="2">
        <v>48</v>
      </c>
      <c r="B50" s="1" t="s">
        <v>146</v>
      </c>
      <c r="C50" s="1" t="s">
        <v>153</v>
      </c>
      <c r="D50" s="1" t="s">
        <v>196</v>
      </c>
      <c r="E50" s="1">
        <v>1</v>
      </c>
      <c r="F50" s="1" t="s">
        <v>144</v>
      </c>
      <c r="G50" s="1" t="s">
        <v>152</v>
      </c>
      <c r="H50" s="1"/>
      <c r="I50" s="1"/>
      <c r="J50" s="1" t="s">
        <v>13</v>
      </c>
      <c r="K50" s="1" t="s">
        <v>151</v>
      </c>
      <c r="L50" s="9">
        <v>8.64</v>
      </c>
      <c r="M50" s="7">
        <f t="shared" si="2"/>
        <v>8.64</v>
      </c>
    </row>
    <row r="51" spans="1:13" s="29" customFormat="1" x14ac:dyDescent="0.25">
      <c r="A51" s="20">
        <v>49</v>
      </c>
      <c r="B51" s="21" t="s">
        <v>147</v>
      </c>
      <c r="C51" s="21" t="s">
        <v>148</v>
      </c>
      <c r="D51" s="21" t="s">
        <v>195</v>
      </c>
      <c r="E51" s="21">
        <v>1</v>
      </c>
      <c r="F51" s="21" t="s">
        <v>198</v>
      </c>
      <c r="G51" s="22">
        <v>381</v>
      </c>
      <c r="H51" s="21"/>
      <c r="I51" s="21"/>
      <c r="J51" s="21" t="s">
        <v>194</v>
      </c>
      <c r="K51" s="21" t="s">
        <v>241</v>
      </c>
      <c r="L51" s="23">
        <v>4.28</v>
      </c>
      <c r="M51" s="24">
        <f t="shared" si="2"/>
        <v>4.28</v>
      </c>
    </row>
    <row r="52" spans="1:13" s="27" customFormat="1" x14ac:dyDescent="0.25">
      <c r="A52" s="28">
        <v>50</v>
      </c>
      <c r="B52" s="20" t="s">
        <v>156</v>
      </c>
      <c r="C52" s="20" t="s">
        <v>150</v>
      </c>
      <c r="D52" s="20" t="s">
        <v>197</v>
      </c>
      <c r="E52" s="20">
        <v>1</v>
      </c>
      <c r="F52" s="20" t="s">
        <v>149</v>
      </c>
      <c r="G52" s="25">
        <v>5673</v>
      </c>
      <c r="H52" s="20"/>
      <c r="I52" s="20"/>
      <c r="J52" s="20" t="s">
        <v>13</v>
      </c>
      <c r="K52" s="20" t="s">
        <v>157</v>
      </c>
      <c r="L52" s="26">
        <v>29.23</v>
      </c>
      <c r="M52" s="24">
        <f t="shared" si="2"/>
        <v>29.23</v>
      </c>
    </row>
    <row r="53" spans="1:13" x14ac:dyDescent="0.25">
      <c r="A53" s="20">
        <v>51</v>
      </c>
      <c r="B53" s="21" t="s">
        <v>245</v>
      </c>
      <c r="C53" s="21" t="s">
        <v>155</v>
      </c>
      <c r="D53" s="21" t="s">
        <v>155</v>
      </c>
      <c r="E53" s="21">
        <v>4</v>
      </c>
      <c r="F53" s="21" t="s">
        <v>243</v>
      </c>
      <c r="G53" s="22" t="s">
        <v>242</v>
      </c>
      <c r="H53" s="21"/>
      <c r="I53" s="21"/>
      <c r="J53" s="21" t="s">
        <v>204</v>
      </c>
      <c r="K53" s="21" t="s">
        <v>244</v>
      </c>
      <c r="L53" s="23">
        <v>17.88</v>
      </c>
      <c r="M53" s="24">
        <f t="shared" si="2"/>
        <v>71.52</v>
      </c>
    </row>
    <row r="54" spans="1:13" x14ac:dyDescent="0.25">
      <c r="A54" s="5">
        <v>52</v>
      </c>
      <c r="B54" s="1" t="s">
        <v>201</v>
      </c>
      <c r="C54" s="1" t="s">
        <v>200</v>
      </c>
      <c r="D54" s="1" t="s">
        <v>199</v>
      </c>
      <c r="E54" s="1">
        <v>1</v>
      </c>
      <c r="F54" s="1" t="s">
        <v>154</v>
      </c>
      <c r="G54" s="4" t="s">
        <v>203</v>
      </c>
      <c r="H54" s="1"/>
      <c r="I54" s="1"/>
      <c r="J54" s="1" t="s">
        <v>204</v>
      </c>
      <c r="K54" s="1" t="s">
        <v>202</v>
      </c>
      <c r="L54" s="9">
        <v>69.900000000000006</v>
      </c>
      <c r="M54" s="7">
        <f t="shared" si="2"/>
        <v>69.900000000000006</v>
      </c>
    </row>
    <row r="55" spans="1:13" x14ac:dyDescent="0.25">
      <c r="A55" t="s">
        <v>311</v>
      </c>
      <c r="B55" s="5" t="s">
        <v>310</v>
      </c>
      <c r="C55" s="5"/>
      <c r="D55" s="5"/>
      <c r="E55" s="5"/>
      <c r="F55" s="5"/>
      <c r="G55" s="5"/>
      <c r="H55" s="5"/>
      <c r="I55" s="5"/>
      <c r="J55" s="5"/>
      <c r="K55" s="5"/>
      <c r="L55" s="6" t="s">
        <v>138</v>
      </c>
      <c r="M55" s="11">
        <f>SUM(M44:M54)</f>
        <v>404.20999999999992</v>
      </c>
    </row>
    <row r="56" spans="1:13" x14ac:dyDescent="0.25">
      <c r="L56" s="6" t="s">
        <v>309</v>
      </c>
      <c r="M56" s="11">
        <f>M55-M53-M52-M51-M49</f>
        <v>294.47999999999996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FBCA-E842-4081-ACD0-12226CAE5752}">
  <dimension ref="A1:K43"/>
  <sheetViews>
    <sheetView topLeftCell="A19" workbookViewId="0">
      <selection activeCell="A2" sqref="A2:K43"/>
    </sheetView>
  </sheetViews>
  <sheetFormatPr baseColWidth="10" defaultRowHeight="15" x14ac:dyDescent="0.25"/>
  <cols>
    <col min="1" max="1" width="35.5703125" bestFit="1" customWidth="1"/>
    <col min="2" max="2" width="81.140625" bestFit="1" customWidth="1"/>
    <col min="3" max="3" width="22.5703125" bestFit="1" customWidth="1"/>
    <col min="4" max="4" width="6.42578125" bestFit="1" customWidth="1"/>
    <col min="5" max="5" width="31.140625" bestFit="1" customWidth="1"/>
    <col min="6" max="6" width="24.42578125" bestFit="1" customWidth="1"/>
    <col min="7" max="7" width="31.7109375" bestFit="1" customWidth="1"/>
    <col min="8" max="8" width="11.5703125" bestFit="1" customWidth="1"/>
    <col min="9" max="9" width="10.7109375" bestFit="1" customWidth="1"/>
    <col min="10" max="10" width="32.85546875" bestFit="1" customWidth="1"/>
    <col min="11" max="11" width="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206</v>
      </c>
      <c r="F1" t="s">
        <v>5</v>
      </c>
      <c r="G1" t="s">
        <v>6</v>
      </c>
      <c r="H1" t="s">
        <v>7</v>
      </c>
      <c r="I1" t="s">
        <v>8</v>
      </c>
      <c r="J1" t="s">
        <v>207</v>
      </c>
      <c r="K1" t="s">
        <v>9</v>
      </c>
    </row>
    <row r="2" spans="1:11" x14ac:dyDescent="0.25">
      <c r="A2" t="s">
        <v>254</v>
      </c>
      <c r="B2" t="s">
        <v>208</v>
      </c>
      <c r="C2" t="s">
        <v>209</v>
      </c>
      <c r="D2">
        <v>2</v>
      </c>
      <c r="E2" t="s">
        <v>159</v>
      </c>
      <c r="F2" t="s">
        <v>210</v>
      </c>
      <c r="G2" t="s">
        <v>211</v>
      </c>
      <c r="H2" t="s">
        <v>20</v>
      </c>
      <c r="I2" t="s">
        <v>13</v>
      </c>
      <c r="J2" t="s">
        <v>212</v>
      </c>
      <c r="K2" t="s">
        <v>213</v>
      </c>
    </row>
    <row r="3" spans="1:11" x14ac:dyDescent="0.25">
      <c r="A3" t="s">
        <v>255</v>
      </c>
      <c r="B3" t="s">
        <v>14</v>
      </c>
      <c r="C3" t="s">
        <v>112</v>
      </c>
      <c r="D3">
        <v>12</v>
      </c>
      <c r="E3" t="s">
        <v>159</v>
      </c>
      <c r="F3" t="s">
        <v>166</v>
      </c>
      <c r="G3" t="s">
        <v>11</v>
      </c>
      <c r="H3" t="s">
        <v>12</v>
      </c>
      <c r="I3" t="s">
        <v>13</v>
      </c>
      <c r="J3" t="s">
        <v>167</v>
      </c>
      <c r="K3" t="s">
        <v>168</v>
      </c>
    </row>
    <row r="4" spans="1:11" x14ac:dyDescent="0.25">
      <c r="A4" t="s">
        <v>256</v>
      </c>
      <c r="B4" t="s">
        <v>14</v>
      </c>
      <c r="C4" t="s">
        <v>73</v>
      </c>
      <c r="D4">
        <v>4</v>
      </c>
      <c r="E4" t="s">
        <v>159</v>
      </c>
      <c r="F4" t="s">
        <v>163</v>
      </c>
      <c r="G4" t="s">
        <v>11</v>
      </c>
      <c r="H4" t="s">
        <v>12</v>
      </c>
      <c r="I4" t="s">
        <v>13</v>
      </c>
      <c r="J4" t="s">
        <v>164</v>
      </c>
      <c r="K4" t="s">
        <v>165</v>
      </c>
    </row>
    <row r="5" spans="1:11" x14ac:dyDescent="0.25">
      <c r="A5" t="s">
        <v>257</v>
      </c>
      <c r="B5" t="s">
        <v>14</v>
      </c>
      <c r="C5" t="s">
        <v>123</v>
      </c>
      <c r="D5">
        <v>2</v>
      </c>
      <c r="E5" t="s">
        <v>159</v>
      </c>
      <c r="F5" t="s">
        <v>160</v>
      </c>
      <c r="G5" t="s">
        <v>11</v>
      </c>
      <c r="H5" t="s">
        <v>12</v>
      </c>
      <c r="I5" t="s">
        <v>13</v>
      </c>
      <c r="J5" t="s">
        <v>161</v>
      </c>
      <c r="K5" t="s">
        <v>162</v>
      </c>
    </row>
    <row r="6" spans="1:11" x14ac:dyDescent="0.25">
      <c r="A6" t="s">
        <v>258</v>
      </c>
      <c r="B6" t="s">
        <v>215</v>
      </c>
      <c r="C6" t="s">
        <v>19</v>
      </c>
      <c r="D6">
        <v>6</v>
      </c>
      <c r="E6" t="s">
        <v>216</v>
      </c>
      <c r="F6" t="s">
        <v>217</v>
      </c>
      <c r="G6" t="s">
        <v>11</v>
      </c>
      <c r="H6" t="s">
        <v>12</v>
      </c>
      <c r="I6" t="s">
        <v>13</v>
      </c>
      <c r="J6" t="s">
        <v>218</v>
      </c>
      <c r="K6" t="s">
        <v>219</v>
      </c>
    </row>
    <row r="7" spans="1:11" x14ac:dyDescent="0.25">
      <c r="A7" t="s">
        <v>259</v>
      </c>
      <c r="B7" t="s">
        <v>214</v>
      </c>
      <c r="C7" t="s">
        <v>15</v>
      </c>
      <c r="D7">
        <v>6</v>
      </c>
      <c r="E7" t="s">
        <v>16</v>
      </c>
      <c r="F7" t="s">
        <v>17</v>
      </c>
      <c r="G7" t="s">
        <v>11</v>
      </c>
      <c r="H7" t="s">
        <v>12</v>
      </c>
      <c r="I7" t="s">
        <v>13</v>
      </c>
      <c r="J7" t="s">
        <v>18</v>
      </c>
      <c r="K7" t="s">
        <v>169</v>
      </c>
    </row>
    <row r="8" spans="1:11" x14ac:dyDescent="0.25">
      <c r="A8" t="s">
        <v>249</v>
      </c>
      <c r="B8" t="s">
        <v>119</v>
      </c>
      <c r="C8" t="s">
        <v>120</v>
      </c>
      <c r="D8">
        <v>1</v>
      </c>
      <c r="E8" t="s">
        <v>114</v>
      </c>
      <c r="F8" t="s">
        <v>121</v>
      </c>
      <c r="G8" t="s">
        <v>90</v>
      </c>
      <c r="H8" t="s">
        <v>20</v>
      </c>
      <c r="I8" t="s">
        <v>13</v>
      </c>
      <c r="J8" t="s">
        <v>122</v>
      </c>
      <c r="K8" t="s">
        <v>172</v>
      </c>
    </row>
    <row r="9" spans="1:11" x14ac:dyDescent="0.25">
      <c r="A9" t="s">
        <v>221</v>
      </c>
      <c r="B9" t="s">
        <v>260</v>
      </c>
      <c r="C9" t="s">
        <v>62</v>
      </c>
      <c r="D9">
        <v>1</v>
      </c>
      <c r="E9" t="s">
        <v>63</v>
      </c>
      <c r="F9" t="s">
        <v>62</v>
      </c>
      <c r="G9" t="s">
        <v>64</v>
      </c>
      <c r="H9" t="s">
        <v>20</v>
      </c>
      <c r="I9" t="s">
        <v>13</v>
      </c>
      <c r="J9" t="s">
        <v>65</v>
      </c>
      <c r="K9" t="s">
        <v>170</v>
      </c>
    </row>
    <row r="10" spans="1:11" x14ac:dyDescent="0.25">
      <c r="A10" t="s">
        <v>118</v>
      </c>
      <c r="B10" t="s">
        <v>261</v>
      </c>
      <c r="C10" t="s">
        <v>113</v>
      </c>
      <c r="D10">
        <v>1</v>
      </c>
      <c r="E10" t="s">
        <v>114</v>
      </c>
      <c r="F10" t="s">
        <v>115</v>
      </c>
      <c r="G10" t="s">
        <v>116</v>
      </c>
      <c r="H10" t="s">
        <v>20</v>
      </c>
      <c r="I10" t="s">
        <v>13</v>
      </c>
      <c r="J10" t="s">
        <v>117</v>
      </c>
      <c r="K10" t="s">
        <v>171</v>
      </c>
    </row>
    <row r="11" spans="1:11" x14ac:dyDescent="0.25">
      <c r="A11" t="s">
        <v>86</v>
      </c>
      <c r="B11" t="s">
        <v>93</v>
      </c>
      <c r="C11" t="s">
        <v>94</v>
      </c>
      <c r="D11">
        <v>1</v>
      </c>
      <c r="E11" t="s">
        <v>95</v>
      </c>
      <c r="F11" t="s">
        <v>94</v>
      </c>
      <c r="G11" t="s">
        <v>11</v>
      </c>
      <c r="H11" t="s">
        <v>12</v>
      </c>
      <c r="I11" t="s">
        <v>13</v>
      </c>
      <c r="J11" t="s">
        <v>96</v>
      </c>
      <c r="K11" t="s">
        <v>175</v>
      </c>
    </row>
    <row r="12" spans="1:11" x14ac:dyDescent="0.25">
      <c r="A12" t="s">
        <v>262</v>
      </c>
      <c r="B12" t="s">
        <v>97</v>
      </c>
      <c r="C12" t="s">
        <v>98</v>
      </c>
      <c r="D12">
        <v>1</v>
      </c>
      <c r="E12" t="s">
        <v>95</v>
      </c>
      <c r="F12" t="s">
        <v>98</v>
      </c>
      <c r="G12" t="s">
        <v>11</v>
      </c>
      <c r="H12" t="s">
        <v>12</v>
      </c>
      <c r="I12" t="s">
        <v>13</v>
      </c>
      <c r="J12" t="s">
        <v>99</v>
      </c>
      <c r="K12" t="s">
        <v>174</v>
      </c>
    </row>
    <row r="13" spans="1:11" x14ac:dyDescent="0.25">
      <c r="A13" t="s">
        <v>263</v>
      </c>
      <c r="B13" t="s">
        <v>176</v>
      </c>
      <c r="C13" t="s">
        <v>137</v>
      </c>
      <c r="D13">
        <v>1</v>
      </c>
      <c r="E13" t="s">
        <v>95</v>
      </c>
      <c r="F13" t="s">
        <v>137</v>
      </c>
      <c r="G13" t="s">
        <v>11</v>
      </c>
      <c r="H13" t="s">
        <v>12</v>
      </c>
      <c r="I13" t="s">
        <v>13</v>
      </c>
      <c r="J13" t="s">
        <v>177</v>
      </c>
      <c r="K13" t="s">
        <v>178</v>
      </c>
    </row>
    <row r="14" spans="1:11" x14ac:dyDescent="0.25">
      <c r="A14" t="s">
        <v>264</v>
      </c>
      <c r="B14" t="s">
        <v>87</v>
      </c>
      <c r="C14" t="s">
        <v>88</v>
      </c>
      <c r="D14">
        <v>1</v>
      </c>
      <c r="E14" t="s">
        <v>89</v>
      </c>
      <c r="F14" t="s">
        <v>88</v>
      </c>
      <c r="G14" t="s">
        <v>90</v>
      </c>
      <c r="H14" t="s">
        <v>20</v>
      </c>
      <c r="I14" t="s">
        <v>13</v>
      </c>
      <c r="J14" t="s">
        <v>91</v>
      </c>
      <c r="K14" t="s">
        <v>173</v>
      </c>
    </row>
    <row r="15" spans="1:11" x14ac:dyDescent="0.25">
      <c r="A15" t="s">
        <v>265</v>
      </c>
      <c r="B15" t="s">
        <v>266</v>
      </c>
      <c r="C15" t="s">
        <v>124</v>
      </c>
      <c r="D15">
        <v>6</v>
      </c>
      <c r="E15" t="s">
        <v>102</v>
      </c>
      <c r="F15" t="s">
        <v>125</v>
      </c>
      <c r="G15" t="s">
        <v>10</v>
      </c>
      <c r="H15" t="s">
        <v>12</v>
      </c>
      <c r="I15" t="s">
        <v>13</v>
      </c>
      <c r="J15" t="s">
        <v>126</v>
      </c>
      <c r="K15" t="s">
        <v>170</v>
      </c>
    </row>
    <row r="16" spans="1:11" x14ac:dyDescent="0.25">
      <c r="A16" t="s">
        <v>267</v>
      </c>
      <c r="B16" t="s">
        <v>268</v>
      </c>
      <c r="C16" t="s">
        <v>127</v>
      </c>
      <c r="D16">
        <v>4</v>
      </c>
      <c r="E16" t="s">
        <v>102</v>
      </c>
      <c r="F16" t="s">
        <v>128</v>
      </c>
      <c r="G16" t="s">
        <v>10</v>
      </c>
      <c r="H16" t="s">
        <v>12</v>
      </c>
      <c r="I16" t="s">
        <v>13</v>
      </c>
      <c r="J16" t="s">
        <v>129</v>
      </c>
      <c r="K16" t="s">
        <v>180</v>
      </c>
    </row>
    <row r="17" spans="1:11" x14ac:dyDescent="0.25">
      <c r="A17" t="s">
        <v>269</v>
      </c>
      <c r="B17" t="s">
        <v>270</v>
      </c>
      <c r="C17" t="s">
        <v>130</v>
      </c>
      <c r="D17">
        <v>1</v>
      </c>
      <c r="E17" t="s">
        <v>102</v>
      </c>
      <c r="F17" t="s">
        <v>131</v>
      </c>
      <c r="G17" t="s">
        <v>10</v>
      </c>
      <c r="H17" t="s">
        <v>12</v>
      </c>
      <c r="I17" t="s">
        <v>13</v>
      </c>
      <c r="J17" t="s">
        <v>132</v>
      </c>
      <c r="K17" t="s">
        <v>179</v>
      </c>
    </row>
    <row r="18" spans="1:11" x14ac:dyDescent="0.25">
      <c r="A18" t="s">
        <v>271</v>
      </c>
      <c r="B18" t="s">
        <v>100</v>
      </c>
      <c r="C18" t="s">
        <v>101</v>
      </c>
      <c r="D18">
        <v>1</v>
      </c>
      <c r="E18" t="s">
        <v>102</v>
      </c>
      <c r="F18" t="s">
        <v>103</v>
      </c>
      <c r="G18" t="s">
        <v>10</v>
      </c>
      <c r="H18" t="s">
        <v>12</v>
      </c>
      <c r="I18" t="s">
        <v>13</v>
      </c>
      <c r="J18" t="s">
        <v>104</v>
      </c>
      <c r="K18" t="s">
        <v>181</v>
      </c>
    </row>
    <row r="19" spans="1:11" x14ac:dyDescent="0.25">
      <c r="A19" t="s">
        <v>231</v>
      </c>
      <c r="B19" t="s">
        <v>109</v>
      </c>
      <c r="C19" t="s">
        <v>110</v>
      </c>
      <c r="D19">
        <v>1</v>
      </c>
      <c r="E19" t="s">
        <v>50</v>
      </c>
      <c r="F19" t="s">
        <v>110</v>
      </c>
      <c r="G19" t="s">
        <v>10</v>
      </c>
      <c r="H19" t="s">
        <v>12</v>
      </c>
      <c r="I19" t="s">
        <v>13</v>
      </c>
      <c r="J19" t="s">
        <v>111</v>
      </c>
      <c r="K19" t="s">
        <v>182</v>
      </c>
    </row>
    <row r="20" spans="1:11" x14ac:dyDescent="0.25">
      <c r="A20" t="s">
        <v>272</v>
      </c>
      <c r="B20" t="s">
        <v>266</v>
      </c>
      <c r="C20" t="s">
        <v>232</v>
      </c>
      <c r="D20">
        <v>1</v>
      </c>
      <c r="E20" t="s">
        <v>230</v>
      </c>
      <c r="F20" t="s">
        <v>235</v>
      </c>
      <c r="G20" t="s">
        <v>236</v>
      </c>
      <c r="H20" t="s">
        <v>12</v>
      </c>
      <c r="I20" t="s">
        <v>13</v>
      </c>
      <c r="J20" t="s">
        <v>237</v>
      </c>
      <c r="K20" t="s">
        <v>220</v>
      </c>
    </row>
    <row r="21" spans="1:11" x14ac:dyDescent="0.25">
      <c r="A21" t="s">
        <v>71</v>
      </c>
      <c r="B21" t="s">
        <v>72</v>
      </c>
      <c r="C21" t="s">
        <v>73</v>
      </c>
      <c r="D21">
        <v>2</v>
      </c>
      <c r="E21" t="s">
        <v>74</v>
      </c>
      <c r="F21" t="s">
        <v>75</v>
      </c>
      <c r="G21" t="s">
        <v>11</v>
      </c>
      <c r="H21" t="s">
        <v>12</v>
      </c>
      <c r="I21" t="s">
        <v>13</v>
      </c>
      <c r="J21" t="s">
        <v>76</v>
      </c>
      <c r="K21" t="s">
        <v>183</v>
      </c>
    </row>
    <row r="22" spans="1:11" x14ac:dyDescent="0.25">
      <c r="A22" t="s">
        <v>273</v>
      </c>
      <c r="B22" t="s">
        <v>21</v>
      </c>
      <c r="C22" t="s">
        <v>22</v>
      </c>
      <c r="D22">
        <v>1</v>
      </c>
      <c r="E22" t="s">
        <v>23</v>
      </c>
      <c r="F22" t="s">
        <v>24</v>
      </c>
      <c r="G22" t="s">
        <v>25</v>
      </c>
      <c r="H22" t="s">
        <v>12</v>
      </c>
      <c r="I22" t="s">
        <v>13</v>
      </c>
      <c r="J22" t="s">
        <v>26</v>
      </c>
      <c r="K22" t="s">
        <v>184</v>
      </c>
    </row>
    <row r="23" spans="1:11" x14ac:dyDescent="0.25">
      <c r="A23" t="s">
        <v>250</v>
      </c>
      <c r="B23" t="s">
        <v>21</v>
      </c>
      <c r="C23" t="s">
        <v>33</v>
      </c>
      <c r="D23">
        <v>1</v>
      </c>
      <c r="E23" t="s">
        <v>23</v>
      </c>
      <c r="F23" t="s">
        <v>34</v>
      </c>
      <c r="G23" t="s">
        <v>25</v>
      </c>
      <c r="H23" t="s">
        <v>12</v>
      </c>
      <c r="I23" t="s">
        <v>13</v>
      </c>
      <c r="J23" t="s">
        <v>35</v>
      </c>
      <c r="K23" t="s">
        <v>184</v>
      </c>
    </row>
    <row r="24" spans="1:11" x14ac:dyDescent="0.25">
      <c r="A24" t="s">
        <v>274</v>
      </c>
      <c r="B24" t="s">
        <v>21</v>
      </c>
      <c r="C24" t="s">
        <v>233</v>
      </c>
      <c r="D24">
        <v>2</v>
      </c>
      <c r="E24" t="s">
        <v>23</v>
      </c>
      <c r="F24" t="s">
        <v>43</v>
      </c>
      <c r="G24" t="s">
        <v>25</v>
      </c>
      <c r="H24" t="s">
        <v>12</v>
      </c>
      <c r="I24" t="s">
        <v>13</v>
      </c>
      <c r="J24" t="s">
        <v>44</v>
      </c>
      <c r="K24" t="s">
        <v>184</v>
      </c>
    </row>
    <row r="25" spans="1:11" x14ac:dyDescent="0.25">
      <c r="A25" t="s">
        <v>275</v>
      </c>
      <c r="B25" t="s">
        <v>21</v>
      </c>
      <c r="C25" t="s">
        <v>42</v>
      </c>
      <c r="D25">
        <v>1</v>
      </c>
      <c r="E25" t="s">
        <v>23</v>
      </c>
      <c r="F25" t="s">
        <v>43</v>
      </c>
      <c r="G25" t="s">
        <v>25</v>
      </c>
      <c r="H25" t="s">
        <v>12</v>
      </c>
      <c r="I25" t="s">
        <v>13</v>
      </c>
      <c r="J25" t="s">
        <v>44</v>
      </c>
      <c r="K25" t="s">
        <v>184</v>
      </c>
    </row>
    <row r="26" spans="1:11" x14ac:dyDescent="0.25">
      <c r="A26" t="s">
        <v>276</v>
      </c>
      <c r="B26" t="s">
        <v>21</v>
      </c>
      <c r="C26" t="s">
        <v>27</v>
      </c>
      <c r="D26">
        <v>2</v>
      </c>
      <c r="E26" t="s">
        <v>23</v>
      </c>
      <c r="F26" t="s">
        <v>28</v>
      </c>
      <c r="G26" t="s">
        <v>25</v>
      </c>
      <c r="H26" t="s">
        <v>12</v>
      </c>
      <c r="I26" t="s">
        <v>13</v>
      </c>
      <c r="J26" t="s">
        <v>29</v>
      </c>
      <c r="K26" t="s">
        <v>184</v>
      </c>
    </row>
    <row r="27" spans="1:11" x14ac:dyDescent="0.25">
      <c r="A27" t="s">
        <v>277</v>
      </c>
      <c r="B27" t="s">
        <v>21</v>
      </c>
      <c r="C27" t="s">
        <v>30</v>
      </c>
      <c r="D27">
        <v>1</v>
      </c>
      <c r="E27" t="s">
        <v>23</v>
      </c>
      <c r="F27" t="s">
        <v>31</v>
      </c>
      <c r="G27" t="s">
        <v>25</v>
      </c>
      <c r="H27" t="s">
        <v>12</v>
      </c>
      <c r="I27" t="s">
        <v>13</v>
      </c>
      <c r="J27" t="s">
        <v>32</v>
      </c>
      <c r="K27" t="s">
        <v>184</v>
      </c>
    </row>
    <row r="28" spans="1:11" x14ac:dyDescent="0.25">
      <c r="A28" t="s">
        <v>278</v>
      </c>
      <c r="B28" t="s">
        <v>21</v>
      </c>
      <c r="C28" t="s">
        <v>36</v>
      </c>
      <c r="D28">
        <v>2</v>
      </c>
      <c r="E28" t="s">
        <v>23</v>
      </c>
      <c r="F28" t="s">
        <v>37</v>
      </c>
      <c r="G28" t="s">
        <v>25</v>
      </c>
      <c r="H28" t="s">
        <v>12</v>
      </c>
      <c r="I28" t="s">
        <v>13</v>
      </c>
      <c r="J28" t="s">
        <v>38</v>
      </c>
      <c r="K28" t="s">
        <v>184</v>
      </c>
    </row>
    <row r="29" spans="1:11" x14ac:dyDescent="0.25">
      <c r="A29" t="s">
        <v>279</v>
      </c>
      <c r="B29" t="s">
        <v>21</v>
      </c>
      <c r="C29" t="s">
        <v>185</v>
      </c>
      <c r="D29">
        <v>1</v>
      </c>
      <c r="E29" t="s">
        <v>23</v>
      </c>
      <c r="F29" t="s">
        <v>135</v>
      </c>
      <c r="G29" t="s">
        <v>25</v>
      </c>
      <c r="H29" t="s">
        <v>12</v>
      </c>
      <c r="I29" t="s">
        <v>13</v>
      </c>
      <c r="J29" t="s">
        <v>136</v>
      </c>
      <c r="K29" t="s">
        <v>184</v>
      </c>
    </row>
    <row r="30" spans="1:11" x14ac:dyDescent="0.25">
      <c r="A30" t="s">
        <v>280</v>
      </c>
      <c r="B30" t="s">
        <v>21</v>
      </c>
      <c r="C30" t="s">
        <v>45</v>
      </c>
      <c r="D30">
        <v>1</v>
      </c>
      <c r="E30" t="s">
        <v>23</v>
      </c>
      <c r="F30" t="s">
        <v>46</v>
      </c>
      <c r="G30" t="s">
        <v>25</v>
      </c>
      <c r="H30" t="s">
        <v>12</v>
      </c>
      <c r="I30" t="s">
        <v>13</v>
      </c>
      <c r="J30" t="s">
        <v>47</v>
      </c>
      <c r="K30" t="s">
        <v>184</v>
      </c>
    </row>
    <row r="31" spans="1:11" x14ac:dyDescent="0.25">
      <c r="A31" t="s">
        <v>281</v>
      </c>
      <c r="B31" t="s">
        <v>21</v>
      </c>
      <c r="C31" t="s">
        <v>39</v>
      </c>
      <c r="D31">
        <v>2</v>
      </c>
      <c r="E31" t="s">
        <v>23</v>
      </c>
      <c r="F31" t="s">
        <v>40</v>
      </c>
      <c r="G31" t="s">
        <v>25</v>
      </c>
      <c r="H31" t="s">
        <v>12</v>
      </c>
      <c r="I31" t="s">
        <v>13</v>
      </c>
      <c r="J31" t="s">
        <v>41</v>
      </c>
      <c r="K31" t="s">
        <v>184</v>
      </c>
    </row>
    <row r="32" spans="1:11" x14ac:dyDescent="0.25">
      <c r="A32" t="s">
        <v>234</v>
      </c>
      <c r="B32" t="s">
        <v>266</v>
      </c>
      <c r="C32" t="s">
        <v>235</v>
      </c>
      <c r="D32">
        <v>1</v>
      </c>
      <c r="E32" t="s">
        <v>230</v>
      </c>
      <c r="F32" t="s">
        <v>235</v>
      </c>
      <c r="G32" t="s">
        <v>236</v>
      </c>
      <c r="H32" t="s">
        <v>12</v>
      </c>
      <c r="I32" t="s">
        <v>13</v>
      </c>
      <c r="J32" t="s">
        <v>237</v>
      </c>
      <c r="K32" t="s">
        <v>220</v>
      </c>
    </row>
    <row r="33" spans="1:11" x14ac:dyDescent="0.25">
      <c r="A33" t="s">
        <v>282</v>
      </c>
      <c r="B33" t="s">
        <v>82</v>
      </c>
      <c r="C33" t="s">
        <v>83</v>
      </c>
      <c r="D33">
        <v>2</v>
      </c>
      <c r="E33" t="s">
        <v>84</v>
      </c>
      <c r="F33" t="s">
        <v>83</v>
      </c>
      <c r="G33" t="s">
        <v>10</v>
      </c>
      <c r="H33" t="s">
        <v>12</v>
      </c>
      <c r="I33" t="s">
        <v>13</v>
      </c>
      <c r="J33" t="s">
        <v>85</v>
      </c>
      <c r="K33" t="s">
        <v>186</v>
      </c>
    </row>
    <row r="34" spans="1:11" x14ac:dyDescent="0.25">
      <c r="A34" t="s">
        <v>283</v>
      </c>
      <c r="B34" t="s">
        <v>77</v>
      </c>
      <c r="C34" t="s">
        <v>78</v>
      </c>
      <c r="D34">
        <v>1</v>
      </c>
      <c r="E34" t="s">
        <v>79</v>
      </c>
      <c r="F34" t="s">
        <v>80</v>
      </c>
      <c r="G34" t="s">
        <v>10</v>
      </c>
      <c r="H34" t="s">
        <v>12</v>
      </c>
      <c r="I34" t="s">
        <v>13</v>
      </c>
      <c r="J34" t="s">
        <v>81</v>
      </c>
      <c r="K34" t="s">
        <v>187</v>
      </c>
    </row>
    <row r="35" spans="1:11" x14ac:dyDescent="0.25">
      <c r="A35" t="s">
        <v>56</v>
      </c>
      <c r="B35" t="s">
        <v>284</v>
      </c>
      <c r="C35" t="s">
        <v>57</v>
      </c>
      <c r="D35">
        <v>1</v>
      </c>
      <c r="E35" t="s">
        <v>58</v>
      </c>
      <c r="F35" t="s">
        <v>59</v>
      </c>
      <c r="G35" t="s">
        <v>60</v>
      </c>
      <c r="H35" t="s">
        <v>20</v>
      </c>
      <c r="I35" t="s">
        <v>13</v>
      </c>
      <c r="J35" t="s">
        <v>61</v>
      </c>
      <c r="K35" t="s">
        <v>188</v>
      </c>
    </row>
    <row r="36" spans="1:11" x14ac:dyDescent="0.25">
      <c r="A36" t="s">
        <v>238</v>
      </c>
      <c r="B36" t="s">
        <v>285</v>
      </c>
      <c r="C36" t="s">
        <v>105</v>
      </c>
      <c r="D36">
        <v>2</v>
      </c>
      <c r="E36" t="s">
        <v>106</v>
      </c>
      <c r="F36" t="s">
        <v>105</v>
      </c>
      <c r="G36" t="s">
        <v>107</v>
      </c>
      <c r="H36" t="s">
        <v>12</v>
      </c>
      <c r="I36" t="s">
        <v>13</v>
      </c>
      <c r="J36" t="s">
        <v>108</v>
      </c>
      <c r="K36" t="s">
        <v>190</v>
      </c>
    </row>
    <row r="37" spans="1:11" x14ac:dyDescent="0.25">
      <c r="A37" t="s">
        <v>239</v>
      </c>
      <c r="B37" t="s">
        <v>286</v>
      </c>
      <c r="C37" t="s">
        <v>66</v>
      </c>
      <c r="D37">
        <v>1</v>
      </c>
      <c r="E37" t="s">
        <v>67</v>
      </c>
      <c r="F37" t="s">
        <v>68</v>
      </c>
      <c r="G37" t="s">
        <v>69</v>
      </c>
      <c r="H37" t="s">
        <v>20</v>
      </c>
      <c r="I37" t="s">
        <v>13</v>
      </c>
      <c r="J37" t="s">
        <v>70</v>
      </c>
      <c r="K37" t="s">
        <v>189</v>
      </c>
    </row>
    <row r="38" spans="1:11" x14ac:dyDescent="0.25">
      <c r="A38" t="s">
        <v>53</v>
      </c>
      <c r="B38" t="s">
        <v>287</v>
      </c>
      <c r="C38" t="s">
        <v>54</v>
      </c>
      <c r="D38">
        <v>1</v>
      </c>
      <c r="E38" t="s">
        <v>50</v>
      </c>
      <c r="F38" t="s">
        <v>54</v>
      </c>
      <c r="G38" t="s">
        <v>51</v>
      </c>
      <c r="H38" t="s">
        <v>12</v>
      </c>
      <c r="I38" t="s">
        <v>13</v>
      </c>
      <c r="J38" t="s">
        <v>55</v>
      </c>
      <c r="K38" t="s">
        <v>191</v>
      </c>
    </row>
    <row r="39" spans="1:11" x14ac:dyDescent="0.25">
      <c r="A39" t="s">
        <v>92</v>
      </c>
      <c r="B39" t="s">
        <v>288</v>
      </c>
      <c r="C39" t="s">
        <v>49</v>
      </c>
      <c r="D39">
        <v>1</v>
      </c>
      <c r="E39" t="s">
        <v>50</v>
      </c>
      <c r="F39" t="s">
        <v>192</v>
      </c>
      <c r="G39" t="s">
        <v>51</v>
      </c>
      <c r="H39" t="s">
        <v>12</v>
      </c>
      <c r="I39" t="s">
        <v>13</v>
      </c>
      <c r="J39" t="s">
        <v>52</v>
      </c>
      <c r="K39" t="s">
        <v>193</v>
      </c>
    </row>
    <row r="40" spans="1:11" x14ac:dyDescent="0.25">
      <c r="A40" t="s">
        <v>48</v>
      </c>
      <c r="B40" t="s">
        <v>248</v>
      </c>
      <c r="C40" t="s">
        <v>251</v>
      </c>
      <c r="D40">
        <v>1</v>
      </c>
      <c r="E40" t="s">
        <v>89</v>
      </c>
      <c r="F40" t="s">
        <v>246</v>
      </c>
      <c r="G40" t="s">
        <v>252</v>
      </c>
      <c r="H40" t="s">
        <v>20</v>
      </c>
      <c r="I40" t="s">
        <v>13</v>
      </c>
      <c r="J40" t="s">
        <v>247</v>
      </c>
      <c r="K40" t="s">
        <v>253</v>
      </c>
    </row>
    <row r="41" spans="1:11" x14ac:dyDescent="0.25">
      <c r="A41" t="s">
        <v>289</v>
      </c>
      <c r="B41" t="s">
        <v>266</v>
      </c>
      <c r="C41" t="s">
        <v>235</v>
      </c>
      <c r="D41">
        <v>2</v>
      </c>
      <c r="E41" t="s">
        <v>230</v>
      </c>
      <c r="F41" t="s">
        <v>235</v>
      </c>
      <c r="G41" t="s">
        <v>236</v>
      </c>
      <c r="H41" t="s">
        <v>12</v>
      </c>
      <c r="I41" t="s">
        <v>13</v>
      </c>
      <c r="J41" t="s">
        <v>237</v>
      </c>
      <c r="K41" t="s">
        <v>220</v>
      </c>
    </row>
    <row r="42" spans="1:11" x14ac:dyDescent="0.25">
      <c r="A42" t="s">
        <v>290</v>
      </c>
      <c r="B42" t="s">
        <v>222</v>
      </c>
      <c r="C42" t="s">
        <v>223</v>
      </c>
      <c r="D42">
        <v>1</v>
      </c>
      <c r="E42" t="s">
        <v>224</v>
      </c>
      <c r="F42" t="s">
        <v>225</v>
      </c>
      <c r="G42" t="s">
        <v>226</v>
      </c>
      <c r="H42" t="s">
        <v>12</v>
      </c>
      <c r="I42" t="s">
        <v>13</v>
      </c>
      <c r="J42" t="s">
        <v>227</v>
      </c>
      <c r="K42" t="s">
        <v>228</v>
      </c>
    </row>
    <row r="43" spans="1:11" x14ac:dyDescent="0.25">
      <c r="A43" t="s">
        <v>291</v>
      </c>
      <c r="B43" t="s">
        <v>222</v>
      </c>
      <c r="C43" t="s">
        <v>229</v>
      </c>
      <c r="D43">
        <v>1</v>
      </c>
      <c r="E43" t="s">
        <v>224</v>
      </c>
      <c r="F43" t="s">
        <v>225</v>
      </c>
      <c r="G43" t="s">
        <v>226</v>
      </c>
      <c r="H43" t="s">
        <v>12</v>
      </c>
      <c r="I43" t="s">
        <v>13</v>
      </c>
      <c r="J43" t="s">
        <v>227</v>
      </c>
      <c r="K43" t="s">
        <v>228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7339-33D7-44EC-811A-05354A7E2C35}">
  <dimension ref="A1:M1"/>
  <sheetViews>
    <sheetView workbookViewId="0">
      <selection activeCell="A2" sqref="A2"/>
    </sheetView>
  </sheetViews>
  <sheetFormatPr baseColWidth="10" defaultRowHeight="15" x14ac:dyDescent="0.25"/>
  <sheetData>
    <row r="1" spans="1:13" x14ac:dyDescent="0.25">
      <c r="A1" s="12" t="s">
        <v>133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158</v>
      </c>
      <c r="L1" s="12" t="s">
        <v>9</v>
      </c>
      <c r="M1" s="12" t="s">
        <v>134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G A A B Q S w M E F A A C A A g A M 5 s 9 W P N w Q C m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R M z O y 0 D O w 0 Y c J 2 v h m 5 i E U G A E d D J J F E r R x L s 0 p K S 1 K t U s r 0 n V 2 t N G H c W 3 0 o X 6 w A w B Q S w M E F A A C A A g A M 5 s 9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O b P V j 6 0 q n l e A M A A M s g A A A T A B w A R m 9 y b X V s Y X M v U 2 V j d G l v b j E u b S C i G A A o o B Q A A A A A A A A A A A A A A A A A A A A A A A A A A A D t W N t O 2 0 A Q f Y + U f 1 i Z l y A 5 E X Z o 1 R b l w d j m I p Q Q c k G V c B U Z Z 0 O 3 t X e j 3 X X U C O W D 6 G / w Y 1 2 T Q H z L P Q 3 Q m h f w b N i d O b N n z o k Z d D g i G D T H v 5 W j X I 5 9 t y n s g j 3 p 8 P M B q F P y Q y y B u n 5 c P L 6 s S q A C X M j z O S B + m s S n D h Q R n Q 1 K B n F 8 D 2 J e O E E u L O k E c / H A C p L + x W o z S J l 1 C 2 n X t S 4 x N C g a Q E t z 7 C 7 0 k G 2 p B 2 o Z a D 4 n H o a W W T t t g O D c I t D t P u N E x C Y p W B d I 1 w w r l J Q V S z D + H C R c c t h A 2 p d v D O g i D 3 F I K 5 I s y U A n r u 9 h V l E U G Z j Y I V 2 E 7 y q K + k G V w Z V P O G z y o Q s r 0 z 9 L N Z H J t 3 1 5 X P i e Z O I i f / z N I Q N 9 S j y f B b i 0 7 F v x Q X G + J / 7 r D I r y K C u M M Z L B z S S u u W 7 T s V 2 b s g q n f n j L 1 r A P g S c y 6 a H H h + l + L W p j 1 i P U G 6 c c f I o V U h K Q 7 + + l B u x B C r E D R Y U 8 2 I 7 D X 3 w k g 3 v p 2 n b 9 Z N S A z K G o H z Q + u Y b u U P E C D j v 1 W m K t m h a z s d + z H e 5 T S B O L d d v 5 a d 8 l E w i q S Q S b f r / v o r R d K E o p 7 Y o P R e w c 8 4 + H p W C / 0 W i K q c C M Y B y A B K n n 8 8 c H G O p U A x I q e j S 5 C o V 4 B + Q o n j G w X h C d n B + v f 4 J R q P L n Y s P 1 x V C e V D j a z + c Q n l f D H J a + K 4 Z m 7 H z L 7 E z n 2 0 x 6 p p I 5 Y 2 f k w o O C u v 8 X G L p T U n 7 6 n 0 l 5 Q g j v U 4 T 5 9 u i q 1 d o n m t 5 q N 8 x G y u L X 8 2 q 7 2 q l r + o V 2 a n b O z P P T s 9 Y W K K 8 1 W g 3 z O j X e C S 1 0 b Q 7 X m R E 1 r W 4 a 2 r j c E P m f 1 l p a z d A a x i 4 G i + g s 8 b z 4 Y M G 2 B 2 f P l Q R y k e e S I q W e x E T y F C W O 8 s g g d F R a X n I E k S h y 4 X a 8 t G z t A Z q a 6 w Z z V E A h I m F C x A d m 7 G r P v s 0 p 8 / j 5 Y k U G 8 t N N W A C / s g T + I b z k B A N n p T k f e G V F 5 J X N o d 9 A x C K N W 6 h o i n S U z + X n i F o 5 E 7 V M 1 D J R + 9 d E b T V Z i Y r a U q N t q + K R H J D T C x F V 0 j S V i e h u R J H j + j M Z y Z u 7 g K g K R b A I p z s j t e 3 K 0 e Z q t L H 2 h 5 q 1 c x u g b M 0 H q G / B B 8 z T / x D M z 9 g u g 6 e 6 E p 5 q U N V y j r W 8 I m D q q x q n h V 6 p v M g r H W Z e K f N K m V f 6 1 7 z S J i 8 A w l / F X v H L / X s x Y N k L g K i O z V H 4 n Y G + m j 1 4 q n 0 t X 7 u q v d q e W 5 i N c h i r R Y g v g 2 V 5 P a u 1 2 o v C V W 1 X + c 3 b r j 9 Q S w E C L Q A U A A I A C A A z m z 1 Y 8 3 B A K a c A A A D 3 A A A A E g A A A A A A A A A A A A A A A A A A A A A A Q 2 9 u Z m l n L 1 B h Y 2 t h Z 2 U u e G 1 s U E s B A i 0 A F A A C A A g A M 5 s 9 W F N y O C y b A A A A 4 Q A A A B M A A A A A A A A A A A A A A A A A 8 w A A A F t D b 2 5 0 Z W 5 0 X 1 R 5 c G V z X S 5 4 b W x Q S w E C L Q A U A A I A C A A z m z 1 Y + t K p 5 X g D A A D L I A A A E w A A A A A A A A A A A A A A A A D b A Q A A R m 9 y b X V s Y X M v U 2 V j d G l v b j E u b V B L B Q Y A A A A A A w A D A M I A A A C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W Q A A A A A A A C t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0 O T A l M j B Q c m 9 q Z W N 0 J T I w U E N C L U J P T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x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1 V D I w O j U x O j Q z L j k 2 O D I w N D l a I i A v P j x F b n R y e S B U e X B l P S J G a W x s Q 2 9 s d W 1 u V H l w Z X M i I F Z h b H V l P S J z Q m d Z R 0 F 3 W U d C Z 1 l H Q m d Z P S I g L z 4 8 R W 5 0 c n k g V H l w Z T 0 i R m l s b E N v b H V t b k 5 h b W V z I i B W Y W x 1 Z T 0 i c 1 s m c X V v d D t S Z W Z l c m V u Y 2 U m c X V v d D s s J n F 1 b 3 Q 7 R G V z Y 3 J p c H R p b 2 4 m c X V v d D s s J n F 1 b 3 Q 7 V m F s d W U m c X V v d D s s J n F 1 b 3 Q 7 U X R 5 J n F 1 b 3 Q 7 L C Z x d W 9 0 O 0 1 h b n V m Y W N 0 d X J l c i Z x d W 9 0 O y w m c X V v d D t N U E 4 m c X V v d D s s J n F 1 b 3 Q 7 U G F j a 2 F n Z S Z x d W 9 0 O y w m c X V v d D t U e X B l J n F 1 b 3 Q 7 L C Z x d W 9 0 O 1 N 1 c H B s a W V y J n F 1 b 3 Q 7 L C Z x d W 9 0 O 0 R p Z 2 k t S 2 V 5 X 1 B O J n F 1 b 3 Q 7 L C Z x d W 9 0 O 1 B y a W N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m N W F j Y z A 5 L W F i N W Y t N G Y 1 M i 0 5 Z D Y 3 L T U x Z m Q y M z k 2 M T g 2 N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5 M C B Q c m 9 q Z W N 0 I F B D Q i 1 C T 0 0 v Q X V 0 b 1 J l b W 9 2 Z W R D b 2 x 1 b W 5 z M S 5 7 U m V m Z X J l b m N l L D B 9 J n F 1 b 3 Q 7 L C Z x d W 9 0 O 1 N l Y 3 R p b 2 4 x L z Q 5 M C B Q c m 9 q Z W N 0 I F B D Q i 1 C T 0 0 v Q X V 0 b 1 J l b W 9 2 Z W R D b 2 x 1 b W 5 z M S 5 7 R G V z Y 3 J p c H R p b 2 4 s M X 0 m c X V v d D s s J n F 1 b 3 Q 7 U 2 V j d G l v b j E v N D k w I F B y b 2 p l Y 3 Q g U E N C L U J P T S 9 B d X R v U m V t b 3 Z l Z E N v b H V t b n M x L n t W Y W x 1 Z S w y f S Z x d W 9 0 O y w m c X V v d D t T Z W N 0 a W 9 u M S 8 0 O T A g U H J v a m V j d C B Q Q 0 I t Q k 9 N L 0 F 1 d G 9 S Z W 1 v d m V k Q 2 9 s d W 1 u c z E u e 1 F 0 e S w z f S Z x d W 9 0 O y w m c X V v d D t T Z W N 0 a W 9 u M S 8 0 O T A g U H J v a m V j d C B Q Q 0 I t Q k 9 N L 0 F 1 d G 9 S Z W 1 v d m V k Q 2 9 s d W 1 u c z E u e 0 1 h b n V m Y W N 0 d X J l c i w 0 f S Z x d W 9 0 O y w m c X V v d D t T Z W N 0 a W 9 u M S 8 0 O T A g U H J v a m V j d C B Q Q 0 I t Q k 9 N L 0 F 1 d G 9 S Z W 1 v d m V k Q 2 9 s d W 1 u c z E u e 0 1 Q T i w 1 f S Z x d W 9 0 O y w m c X V v d D t T Z W N 0 a W 9 u M S 8 0 O T A g U H J v a m V j d C B Q Q 0 I t Q k 9 N L 0 F 1 d G 9 S Z W 1 v d m V k Q 2 9 s d W 1 u c z E u e 1 B h Y 2 t h Z 2 U s N n 0 m c X V v d D s s J n F 1 b 3 Q 7 U 2 V j d G l v b j E v N D k w I F B y b 2 p l Y 3 Q g U E N C L U J P T S 9 B d X R v U m V t b 3 Z l Z E N v b H V t b n M x L n t U e X B l L D d 9 J n F 1 b 3 Q 7 L C Z x d W 9 0 O 1 N l Y 3 R p b 2 4 x L z Q 5 M C B Q c m 9 q Z W N 0 I F B D Q i 1 C T 0 0 v Q X V 0 b 1 J l b W 9 2 Z W R D b 2 x 1 b W 5 z M S 5 7 U 3 V w c G x p Z X I s O H 0 m c X V v d D s s J n F 1 b 3 Q 7 U 2 V j d G l v b j E v N D k w I F B y b 2 p l Y 3 Q g U E N C L U J P T S 9 B d X R v U m V t b 3 Z l Z E N v b H V t b n M x L n t E a W d p L U t l e V 9 Q T i w 5 f S Z x d W 9 0 O y w m c X V v d D t T Z W N 0 a W 9 u M S 8 0 O T A g U H J v a m V j d C B Q Q 0 I t Q k 9 N L 0 F 1 d G 9 S Z W 1 v d m V k Q 2 9 s d W 1 u c z E u e 1 B y a W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N D k w I F B y b 2 p l Y 3 Q g U E N C L U J P T S 9 B d X R v U m V t b 3 Z l Z E N v b H V t b n M x L n t S Z W Z l c m V u Y 2 U s M H 0 m c X V v d D s s J n F 1 b 3 Q 7 U 2 V j d G l v b j E v N D k w I F B y b 2 p l Y 3 Q g U E N C L U J P T S 9 B d X R v U m V t b 3 Z l Z E N v b H V t b n M x L n t E Z X N j c m l w d G l v b i w x f S Z x d W 9 0 O y w m c X V v d D t T Z W N 0 a W 9 u M S 8 0 O T A g U H J v a m V j d C B Q Q 0 I t Q k 9 N L 0 F 1 d G 9 S Z W 1 v d m V k Q 2 9 s d W 1 u c z E u e 1 Z h b H V l L D J 9 J n F 1 b 3 Q 7 L C Z x d W 9 0 O 1 N l Y 3 R p b 2 4 x L z Q 5 M C B Q c m 9 q Z W N 0 I F B D Q i 1 C T 0 0 v Q X V 0 b 1 J l b W 9 2 Z W R D b 2 x 1 b W 5 z M S 5 7 U X R 5 L D N 9 J n F 1 b 3 Q 7 L C Z x d W 9 0 O 1 N l Y 3 R p b 2 4 x L z Q 5 M C B Q c m 9 q Z W N 0 I F B D Q i 1 C T 0 0 v Q X V 0 b 1 J l b W 9 2 Z W R D b 2 x 1 b W 5 z M S 5 7 T W F u d W Z h Y 3 R 1 c m V y L D R 9 J n F 1 b 3 Q 7 L C Z x d W 9 0 O 1 N l Y 3 R p b 2 4 x L z Q 5 M C B Q c m 9 q Z W N 0 I F B D Q i 1 C T 0 0 v Q X V 0 b 1 J l b W 9 2 Z W R D b 2 x 1 b W 5 z M S 5 7 T V B O L D V 9 J n F 1 b 3 Q 7 L C Z x d W 9 0 O 1 N l Y 3 R p b 2 4 x L z Q 5 M C B Q c m 9 q Z W N 0 I F B D Q i 1 C T 0 0 v Q X V 0 b 1 J l b W 9 2 Z W R D b 2 x 1 b W 5 z M S 5 7 U G F j a 2 F n Z S w 2 f S Z x d W 9 0 O y w m c X V v d D t T Z W N 0 a W 9 u M S 8 0 O T A g U H J v a m V j d C B Q Q 0 I t Q k 9 N L 0 F 1 d G 9 S Z W 1 v d m V k Q 2 9 s d W 1 u c z E u e 1 R 5 c G U s N 3 0 m c X V v d D s s J n F 1 b 3 Q 7 U 2 V j d G l v b j E v N D k w I F B y b 2 p l Y 3 Q g U E N C L U J P T S 9 B d X R v U m V t b 3 Z l Z E N v b H V t b n M x L n t T d X B w b G l l c i w 4 f S Z x d W 9 0 O y w m c X V v d D t T Z W N 0 a W 9 u M S 8 0 O T A g U H J v a m V j d C B Q Q 0 I t Q k 9 N L 0 F 1 d G 9 S Z W 1 v d m V k Q 2 9 s d W 1 u c z E u e 0 R p Z 2 k t S 2 V 5 X 1 B O L D l 9 J n F 1 b 3 Q 7 L C Z x d W 9 0 O 1 N l Y 3 R p b 2 4 x L z Q 5 M C B Q c m 9 q Z W N 0 I F B D Q i 1 C T 0 0 v Q X V 0 b 1 J l b W 9 2 Z W R D b 2 x 1 b W 5 z M S 5 7 U H J p Y 2 U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D k w X 1 B y b 2 p l Y 3 R f U E N C X 0 J P T S I g L z 4 8 L 1 N 0 Y W J s Z U V u d H J p Z X M + P C 9 J d G V t P j x J d G V t P j x J d G V t T G 9 j Y X R p b 2 4 + P E l 0 Z W 1 U e X B l P k Z v c m 1 1 b G E 8 L 0 l 0 Z W 1 U e X B l P j x J d G V t U G F 0 a D 5 T Z W N 0 a W 9 u M S 8 0 O T A l M j B Q c m 9 q Z W N 0 J T I w U E N C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T k 6 N T c 6 M j k u M j g z O T I 3 O V o i I C 8 + P E V u d H J 5 I F R 5 c G U 9 I k Z p b G x D b 2 x 1 b W 5 U e X B l c y I g V m F s d W U 9 I n N C Z 1 l H Q X d Z R 0 J n W U d C Z 1 k 9 I i A v P j x F b n R y e S B U e X B l P S J G a W x s Q 2 9 s d W 1 u T m F t Z X M i I F Z h b H V l P S J z W y Z x d W 9 0 O 1 J l Z m V y Z W 5 j Z S Z x d W 9 0 O y w m c X V v d D t E Z X N j c m l w d G l v b i Z x d W 9 0 O y w m c X V v d D t W Y W x 1 Z S Z x d W 9 0 O y w m c X V v d D t R d H k m c X V v d D s s J n F 1 b 3 Q 7 T W F u d W Z h Y 3 R 1 c m V y J n F 1 b 3 Q 7 L C Z x d W 9 0 O 0 1 Q T i Z x d W 9 0 O y w m c X V v d D t Q Y W N r Y W d l J n F 1 b 3 Q 7 L C Z x d W 9 0 O 1 R 5 c G U m c X V v d D s s J n F 1 b 3 Q 7 U 3 V w c G x p Z X I m c X V v d D s s J n F 1 b 3 Q 7 R G l n a S 1 L Z X l f U E 4 m c X V v d D s s J n F 1 b 3 Q 7 U H J p Y 2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l h Y z l h Y z I t Z G Y x Z C 0 0 O G Q 3 L W E 4 N W Q t N z N l Z D d k M D g 4 Z j I y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D k w I F B y b 2 p l Y 3 Q g U E N C L 0 F 1 d G 9 S Z W 1 v d m V k Q 2 9 s d W 1 u c z E u e 1 J l Z m V y Z W 5 j Z S w w f S Z x d W 9 0 O y w m c X V v d D t T Z W N 0 a W 9 u M S 8 0 O T A g U H J v a m V j d C B Q Q 0 I v Q X V 0 b 1 J l b W 9 2 Z W R D b 2 x 1 b W 5 z M S 5 7 R G V z Y 3 J p c H R p b 2 4 s M X 0 m c X V v d D s s J n F 1 b 3 Q 7 U 2 V j d G l v b j E v N D k w I F B y b 2 p l Y 3 Q g U E N C L 0 F 1 d G 9 S Z W 1 v d m V k Q 2 9 s d W 1 u c z E u e 1 Z h b H V l L D J 9 J n F 1 b 3 Q 7 L C Z x d W 9 0 O 1 N l Y 3 R p b 2 4 x L z Q 5 M C B Q c m 9 q Z W N 0 I F B D Q i 9 B d X R v U m V t b 3 Z l Z E N v b H V t b n M x L n t R d H k s M 3 0 m c X V v d D s s J n F 1 b 3 Q 7 U 2 V j d G l v b j E v N D k w I F B y b 2 p l Y 3 Q g U E N C L 0 F 1 d G 9 S Z W 1 v d m V k Q 2 9 s d W 1 u c z E u e 0 1 h b n V m Y W N 0 d X J l c i w 0 f S Z x d W 9 0 O y w m c X V v d D t T Z W N 0 a W 9 u M S 8 0 O T A g U H J v a m V j d C B Q Q 0 I v Q X V 0 b 1 J l b W 9 2 Z W R D b 2 x 1 b W 5 z M S 5 7 T V B O L D V 9 J n F 1 b 3 Q 7 L C Z x d W 9 0 O 1 N l Y 3 R p b 2 4 x L z Q 5 M C B Q c m 9 q Z W N 0 I F B D Q i 9 B d X R v U m V t b 3 Z l Z E N v b H V t b n M x L n t Q Y W N r Y W d l L D Z 9 J n F 1 b 3 Q 7 L C Z x d W 9 0 O 1 N l Y 3 R p b 2 4 x L z Q 5 M C B Q c m 9 q Z W N 0 I F B D Q i 9 B d X R v U m V t b 3 Z l Z E N v b H V t b n M x L n t U e X B l L D d 9 J n F 1 b 3 Q 7 L C Z x d W 9 0 O 1 N l Y 3 R p b 2 4 x L z Q 5 M C B Q c m 9 q Z W N 0 I F B D Q i 9 B d X R v U m V t b 3 Z l Z E N v b H V t b n M x L n t T d X B w b G l l c i w 4 f S Z x d W 9 0 O y w m c X V v d D t T Z W N 0 a W 9 u M S 8 0 O T A g U H J v a m V j d C B Q Q 0 I v Q X V 0 b 1 J l b W 9 2 Z W R D b 2 x 1 b W 5 z M S 5 7 R G l n a S 1 L Z X l f U E 4 s O X 0 m c X V v d D s s J n F 1 b 3 Q 7 U 2 V j d G l v b j E v N D k w I F B y b 2 p l Y 3 Q g U E N C L 0 F 1 d G 9 S Z W 1 v d m V k Q 2 9 s d W 1 u c z E u e 1 B y a W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N D k w I F B y b 2 p l Y 3 Q g U E N C L 0 F 1 d G 9 S Z W 1 v d m V k Q 2 9 s d W 1 u c z E u e 1 J l Z m V y Z W 5 j Z S w w f S Z x d W 9 0 O y w m c X V v d D t T Z W N 0 a W 9 u M S 8 0 O T A g U H J v a m V j d C B Q Q 0 I v Q X V 0 b 1 J l b W 9 2 Z W R D b 2 x 1 b W 5 z M S 5 7 R G V z Y 3 J p c H R p b 2 4 s M X 0 m c X V v d D s s J n F 1 b 3 Q 7 U 2 V j d G l v b j E v N D k w I F B y b 2 p l Y 3 Q g U E N C L 0 F 1 d G 9 S Z W 1 v d m V k Q 2 9 s d W 1 u c z E u e 1 Z h b H V l L D J 9 J n F 1 b 3 Q 7 L C Z x d W 9 0 O 1 N l Y 3 R p b 2 4 x L z Q 5 M C B Q c m 9 q Z W N 0 I F B D Q i 9 B d X R v U m V t b 3 Z l Z E N v b H V t b n M x L n t R d H k s M 3 0 m c X V v d D s s J n F 1 b 3 Q 7 U 2 V j d G l v b j E v N D k w I F B y b 2 p l Y 3 Q g U E N C L 0 F 1 d G 9 S Z W 1 v d m V k Q 2 9 s d W 1 u c z E u e 0 1 h b n V m Y W N 0 d X J l c i w 0 f S Z x d W 9 0 O y w m c X V v d D t T Z W N 0 a W 9 u M S 8 0 O T A g U H J v a m V j d C B Q Q 0 I v Q X V 0 b 1 J l b W 9 2 Z W R D b 2 x 1 b W 5 z M S 5 7 T V B O L D V 9 J n F 1 b 3 Q 7 L C Z x d W 9 0 O 1 N l Y 3 R p b 2 4 x L z Q 5 M C B Q c m 9 q Z W N 0 I F B D Q i 9 B d X R v U m V t b 3 Z l Z E N v b H V t b n M x L n t Q Y W N r Y W d l L D Z 9 J n F 1 b 3 Q 7 L C Z x d W 9 0 O 1 N l Y 3 R p b 2 4 x L z Q 5 M C B Q c m 9 q Z W N 0 I F B D Q i 9 B d X R v U m V t b 3 Z l Z E N v b H V t b n M x L n t U e X B l L D d 9 J n F 1 b 3 Q 7 L C Z x d W 9 0 O 1 N l Y 3 R p b 2 4 x L z Q 5 M C B Q c m 9 q Z W N 0 I F B D Q i 9 B d X R v U m V t b 3 Z l Z E N v b H V t b n M x L n t T d X B w b G l l c i w 4 f S Z x d W 9 0 O y w m c X V v d D t T Z W N 0 a W 9 u M S 8 0 O T A g U H J v a m V j d C B Q Q 0 I v Q X V 0 b 1 J l b W 9 2 Z W R D b 2 x 1 b W 5 z M S 5 7 R G l n a S 1 L Z X l f U E 4 s O X 0 m c X V v d D s s J n F 1 b 3 Q 7 U 2 V j d G l v b j E v N D k w I F B y b 2 p l Y 3 Q g U E N C L 0 F 1 d G 9 S Z W 1 v d m V k Q 2 9 s d W 1 u c z E u e 1 B y a W N l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D k w J T I w U H J v a m V j d C U y M F B D Q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M l Q w M z o z O D o 1 M i 4 y N z I 1 N j k 5 W i I g L z 4 8 R W 5 0 c n k g V H l w Z T 0 i R m l s b E N v b H V t b l R 5 c G V z I i B W Y W x 1 Z T 0 i c 0 J n W U d B d 1 l H Q m d Z R 0 J n W U c i I C 8 + P E V u d H J 5 I F R 5 c G U 9 I k Z p b G x D b 2 x 1 b W 5 O Y W 1 l c y I g V m F s d W U 9 I n N b J n F 1 b 3 Q 7 U m V m Z X J l b m N l J n F 1 b 3 Q 7 L C Z x d W 9 0 O 0 R l c 2 N y a X B 0 a W 9 u J n F 1 b 3 Q 7 L C Z x d W 9 0 O 1 Z h b H V l J n F 1 b 3 Q 7 L C Z x d W 9 0 O 1 F 0 e S Z x d W 9 0 O y w m c X V v d D t N Y W 5 1 Z m F j d H V y Z X I u M S Z x d W 9 0 O y w m c X V v d D t N U E 4 m c X V v d D s s J n F 1 b 3 Q 7 U G F j a 2 F n Z S Z x d W 9 0 O y w m c X V v d D t U e X B l J n F 1 b 3 Q 7 L C Z x d W 9 0 O 1 N 1 c H B s a W V y J n F 1 b 3 Q 7 L C Z x d W 9 0 O 0 R p Z 2 k t S 2 V 5 X 1 B O J n F 1 b 3 Q 7 L C Z x d W 9 0 O 1 B y a W N l J n F 1 b 3 Q 7 L C Z x d W 9 0 O 0 Z v b 3 R w c m l u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Z W N j M z I 0 N y 0 y O G M 3 L T Q w Y z A t Y j Q w N S 1 i Y j I 2 Z T Y 0 N z Z k Z m Q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O T A g U H J v a m V j d C B Q Q 0 I g K D I p L 0 F 1 d G 9 S Z W 1 v d m V k Q 2 9 s d W 1 u c z E u e 1 J l Z m V y Z W 5 j Z S w w f S Z x d W 9 0 O y w m c X V v d D t T Z W N 0 a W 9 u M S 8 0 O T A g U H J v a m V j d C B Q Q 0 I g K D I p L 0 F 1 d G 9 S Z W 1 v d m V k Q 2 9 s d W 1 u c z E u e 0 R l c 2 N y a X B 0 a W 9 u L D F 9 J n F 1 b 3 Q 7 L C Z x d W 9 0 O 1 N l Y 3 R p b 2 4 x L z Q 5 M C B Q c m 9 q Z W N 0 I F B D Q i A o M i k v Q X V 0 b 1 J l b W 9 2 Z W R D b 2 x 1 b W 5 z M S 5 7 V m F s d W U s M n 0 m c X V v d D s s J n F 1 b 3 Q 7 U 2 V j d G l v b j E v N D k w I F B y b 2 p l Y 3 Q g U E N C I C g y K S 9 B d X R v U m V t b 3 Z l Z E N v b H V t b n M x L n t R d H k s M 3 0 m c X V v d D s s J n F 1 b 3 Q 7 U 2 V j d G l v b j E v N D k w I F B y b 2 p l Y 3 Q g U E N C I C g y K S 9 B d X R v U m V t b 3 Z l Z E N v b H V t b n M x L n t N Y W 5 1 Z m F j d H V y Z X I u M S w 0 f S Z x d W 9 0 O y w m c X V v d D t T Z W N 0 a W 9 u M S 8 0 O T A g U H J v a m V j d C B Q Q 0 I g K D I p L 0 F 1 d G 9 S Z W 1 v d m V k Q 2 9 s d W 1 u c z E u e 0 1 Q T i w 1 f S Z x d W 9 0 O y w m c X V v d D t T Z W N 0 a W 9 u M S 8 0 O T A g U H J v a m V j d C B Q Q 0 I g K D I p L 0 F 1 d G 9 S Z W 1 v d m V k Q 2 9 s d W 1 u c z E u e 1 B h Y 2 t h Z 2 U s N n 0 m c X V v d D s s J n F 1 b 3 Q 7 U 2 V j d G l v b j E v N D k w I F B y b 2 p l Y 3 Q g U E N C I C g y K S 9 B d X R v U m V t b 3 Z l Z E N v b H V t b n M x L n t U e X B l L D d 9 J n F 1 b 3 Q 7 L C Z x d W 9 0 O 1 N l Y 3 R p b 2 4 x L z Q 5 M C B Q c m 9 q Z W N 0 I F B D Q i A o M i k v Q X V 0 b 1 J l b W 9 2 Z W R D b 2 x 1 b W 5 z M S 5 7 U 3 V w c G x p Z X I s O H 0 m c X V v d D s s J n F 1 b 3 Q 7 U 2 V j d G l v b j E v N D k w I F B y b 2 p l Y 3 Q g U E N C I C g y K S 9 B d X R v U m V t b 3 Z l Z E N v b H V t b n M x L n t E a W d p L U t l e V 9 Q T i w 5 f S Z x d W 9 0 O y w m c X V v d D t T Z W N 0 a W 9 u M S 8 0 O T A g U H J v a m V j d C B Q Q 0 I g K D I p L 0 F 1 d G 9 S Z W 1 v d m V k Q 2 9 s d W 1 u c z E u e 1 B y a W N l L D E w f S Z x d W 9 0 O y w m c X V v d D t T Z W N 0 a W 9 u M S 8 0 O T A g U H J v a m V j d C B Q Q 0 I g K D I p L 0 F 1 d G 9 S Z W 1 v d m V k Q 2 9 s d W 1 u c z E u e 0 Z v b 3 R w c m l u d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Q 5 M C B Q c m 9 q Z W N 0 I F B D Q i A o M i k v Q X V 0 b 1 J l b W 9 2 Z W R D b 2 x 1 b W 5 z M S 5 7 U m V m Z X J l b m N l L D B 9 J n F 1 b 3 Q 7 L C Z x d W 9 0 O 1 N l Y 3 R p b 2 4 x L z Q 5 M C B Q c m 9 q Z W N 0 I F B D Q i A o M i k v Q X V 0 b 1 J l b W 9 2 Z W R D b 2 x 1 b W 5 z M S 5 7 R G V z Y 3 J p c H R p b 2 4 s M X 0 m c X V v d D s s J n F 1 b 3 Q 7 U 2 V j d G l v b j E v N D k w I F B y b 2 p l Y 3 Q g U E N C I C g y K S 9 B d X R v U m V t b 3 Z l Z E N v b H V t b n M x L n t W Y W x 1 Z S w y f S Z x d W 9 0 O y w m c X V v d D t T Z W N 0 a W 9 u M S 8 0 O T A g U H J v a m V j d C B Q Q 0 I g K D I p L 0 F 1 d G 9 S Z W 1 v d m V k Q 2 9 s d W 1 u c z E u e 1 F 0 e S w z f S Z x d W 9 0 O y w m c X V v d D t T Z W N 0 a W 9 u M S 8 0 O T A g U H J v a m V j d C B Q Q 0 I g K D I p L 0 F 1 d G 9 S Z W 1 v d m V k Q 2 9 s d W 1 u c z E u e 0 1 h b n V m Y W N 0 d X J l c i 4 x L D R 9 J n F 1 b 3 Q 7 L C Z x d W 9 0 O 1 N l Y 3 R p b 2 4 x L z Q 5 M C B Q c m 9 q Z W N 0 I F B D Q i A o M i k v Q X V 0 b 1 J l b W 9 2 Z W R D b 2 x 1 b W 5 z M S 5 7 T V B O L D V 9 J n F 1 b 3 Q 7 L C Z x d W 9 0 O 1 N l Y 3 R p b 2 4 x L z Q 5 M C B Q c m 9 q Z W N 0 I F B D Q i A o M i k v Q X V 0 b 1 J l b W 9 2 Z W R D b 2 x 1 b W 5 z M S 5 7 U G F j a 2 F n Z S w 2 f S Z x d W 9 0 O y w m c X V v d D t T Z W N 0 a W 9 u M S 8 0 O T A g U H J v a m V j d C B Q Q 0 I g K D I p L 0 F 1 d G 9 S Z W 1 v d m V k Q 2 9 s d W 1 u c z E u e 1 R 5 c G U s N 3 0 m c X V v d D s s J n F 1 b 3 Q 7 U 2 V j d G l v b j E v N D k w I F B y b 2 p l Y 3 Q g U E N C I C g y K S 9 B d X R v U m V t b 3 Z l Z E N v b H V t b n M x L n t T d X B w b G l l c i w 4 f S Z x d W 9 0 O y w m c X V v d D t T Z W N 0 a W 9 u M S 8 0 O T A g U H J v a m V j d C B Q Q 0 I g K D I p L 0 F 1 d G 9 S Z W 1 v d m V k Q 2 9 s d W 1 u c z E u e 0 R p Z 2 k t S 2 V 5 X 1 B O L D l 9 J n F 1 b 3 Q 7 L C Z x d W 9 0 O 1 N l Y 3 R p b 2 4 x L z Q 5 M C B Q c m 9 q Z W N 0 I F B D Q i A o M i k v Q X V 0 b 1 J l b W 9 2 Z W R D b 2 x 1 b W 5 z M S 5 7 U H J p Y 2 U s M T B 9 J n F 1 b 3 Q 7 L C Z x d W 9 0 O 1 N l Y 3 R p b 2 4 x L z Q 5 M C B Q c m 9 q Z W N 0 I F B D Q i A o M i k v Q X V 0 b 1 J l b W 9 2 Z W R D b 2 x 1 b W 5 z M S 5 7 R m 9 v d H B y a W 5 0 L D E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0 O T A l M j B Q c m 9 q Z W N 0 J T I w U E N C L U J P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L U J P T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1 C T 0 0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t Q k 9 N L 0 N v b G 9 u b m V z J T I w c G V y b X V 0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v Q 2 9 s b 2 5 u Z X M l M j B w Z X J t d X Q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y K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y K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i k v Q 2 9 s b 2 5 u Z X M l M j B w Z X J t d X Q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i k v Q 2 9 s b 2 5 u Z X M l M j B z d X B w c m l t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y K S 9 D b 2 x v b m 5 l c y U y M H B l c m 1 1 d C V D M y V B O W V z M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0 O T A l M j B Q c m 9 q Z W N 0 J T I w U E N C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V h N z U x N D U t N 2 I 3 Z i 0 0 Y W I w L T k z Y j A t Z G U 0 Y m R l Z m U 3 N W U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N V Q w M D o 0 N z o w M i 4 2 N D E 1 O D Q 3 W i I g L z 4 8 R W 5 0 c n k g V H l w Z T 0 i R m l s b E N v b H V t b l R 5 c G V z I i B W Y W x 1 Z T 0 i c 0 J n W U d B d 1 l H Q m d Z R 0 J n W T 0 i I C 8 + P E V u d H J 5 I F R 5 c G U 9 I k Z p b G x D b 2 x 1 b W 5 O Y W 1 l c y I g V m F s d W U 9 I n N b J n F 1 b 3 Q 7 U m V m Z X J l b m N l J n F 1 b 3 Q 7 L C Z x d W 9 0 O 0 R l c 2 N y a X B 0 a W 9 u J n F 1 b 3 Q 7 L C Z x d W 9 0 O 1 Z h b H V l J n F 1 b 3 Q 7 L C Z x d W 9 0 O 1 F 0 e S Z x d W 9 0 O y w m c X V v d D t N Y W 5 1 Z m F j d H V y Z X I u M S Z x d W 9 0 O y w m c X V v d D t N U E 4 m c X V v d D s s J n F 1 b 3 Q 7 U G F j a 2 F n Z S Z x d W 9 0 O y w m c X V v d D t U e X B l J n F 1 b 3 Q 7 L C Z x d W 9 0 O 1 N 1 c H B s a W V y J n F 1 b 3 Q 7 L C Z x d W 9 0 O 0 R p Z 2 k t S 2 V 5 X 1 B O J n F 1 b 3 Q 7 L C Z x d W 9 0 O 1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5 M C B Q c m 9 q Z W N 0 I F B D Q i A o M y k v Q X V 0 b 1 J l b W 9 2 Z W R D b 2 x 1 b W 5 z M S 5 7 U m V m Z X J l b m N l L D B 9 J n F 1 b 3 Q 7 L C Z x d W 9 0 O 1 N l Y 3 R p b 2 4 x L z Q 5 M C B Q c m 9 q Z W N 0 I F B D Q i A o M y k v Q X V 0 b 1 J l b W 9 2 Z W R D b 2 x 1 b W 5 z M S 5 7 R G V z Y 3 J p c H R p b 2 4 s M X 0 m c X V v d D s s J n F 1 b 3 Q 7 U 2 V j d G l v b j E v N D k w I F B y b 2 p l Y 3 Q g U E N C I C g z K S 9 B d X R v U m V t b 3 Z l Z E N v b H V t b n M x L n t W Y W x 1 Z S w y f S Z x d W 9 0 O y w m c X V v d D t T Z W N 0 a W 9 u M S 8 0 O T A g U H J v a m V j d C B Q Q 0 I g K D M p L 0 F 1 d G 9 S Z W 1 v d m V k Q 2 9 s d W 1 u c z E u e 1 F 0 e S w z f S Z x d W 9 0 O y w m c X V v d D t T Z W N 0 a W 9 u M S 8 0 O T A g U H J v a m V j d C B Q Q 0 I g K D M p L 0 F 1 d G 9 S Z W 1 v d m V k Q 2 9 s d W 1 u c z E u e 0 1 h b n V m Y W N 0 d X J l c i 4 x L D R 9 J n F 1 b 3 Q 7 L C Z x d W 9 0 O 1 N l Y 3 R p b 2 4 x L z Q 5 M C B Q c m 9 q Z W N 0 I F B D Q i A o M y k v Q X V 0 b 1 J l b W 9 2 Z W R D b 2 x 1 b W 5 z M S 5 7 T V B O L D V 9 J n F 1 b 3 Q 7 L C Z x d W 9 0 O 1 N l Y 3 R p b 2 4 x L z Q 5 M C B Q c m 9 q Z W N 0 I F B D Q i A o M y k v Q X V 0 b 1 J l b W 9 2 Z W R D b 2 x 1 b W 5 z M S 5 7 U G F j a 2 F n Z S w 2 f S Z x d W 9 0 O y w m c X V v d D t T Z W N 0 a W 9 u M S 8 0 O T A g U H J v a m V j d C B Q Q 0 I g K D M p L 0 F 1 d G 9 S Z W 1 v d m V k Q 2 9 s d W 1 u c z E u e 1 R 5 c G U s N 3 0 m c X V v d D s s J n F 1 b 3 Q 7 U 2 V j d G l v b j E v N D k w I F B y b 2 p l Y 3 Q g U E N C I C g z K S 9 B d X R v U m V t b 3 Z l Z E N v b H V t b n M x L n t T d X B w b G l l c i w 4 f S Z x d W 9 0 O y w m c X V v d D t T Z W N 0 a W 9 u M S 8 0 O T A g U H J v a m V j d C B Q Q 0 I g K D M p L 0 F 1 d G 9 S Z W 1 v d m V k Q 2 9 s d W 1 u c z E u e 0 R p Z 2 k t S 2 V 5 X 1 B O L D l 9 J n F 1 b 3 Q 7 L C Z x d W 9 0 O 1 N l Y 3 R p b 2 4 x L z Q 5 M C B Q c m 9 q Z W N 0 I F B D Q i A o M y k v Q X V 0 b 1 J l b W 9 2 Z W R D b 2 x 1 b W 5 z M S 5 7 U H J p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0 O T A g U H J v a m V j d C B Q Q 0 I g K D M p L 0 F 1 d G 9 S Z W 1 v d m V k Q 2 9 s d W 1 u c z E u e 1 J l Z m V y Z W 5 j Z S w w f S Z x d W 9 0 O y w m c X V v d D t T Z W N 0 a W 9 u M S 8 0 O T A g U H J v a m V j d C B Q Q 0 I g K D M p L 0 F 1 d G 9 S Z W 1 v d m V k Q 2 9 s d W 1 u c z E u e 0 R l c 2 N y a X B 0 a W 9 u L D F 9 J n F 1 b 3 Q 7 L C Z x d W 9 0 O 1 N l Y 3 R p b 2 4 x L z Q 5 M C B Q c m 9 q Z W N 0 I F B D Q i A o M y k v Q X V 0 b 1 J l b W 9 2 Z W R D b 2 x 1 b W 5 z M S 5 7 V m F s d W U s M n 0 m c X V v d D s s J n F 1 b 3 Q 7 U 2 V j d G l v b j E v N D k w I F B y b 2 p l Y 3 Q g U E N C I C g z K S 9 B d X R v U m V t b 3 Z l Z E N v b H V t b n M x L n t R d H k s M 3 0 m c X V v d D s s J n F 1 b 3 Q 7 U 2 V j d G l v b j E v N D k w I F B y b 2 p l Y 3 Q g U E N C I C g z K S 9 B d X R v U m V t b 3 Z l Z E N v b H V t b n M x L n t N Y W 5 1 Z m F j d H V y Z X I u M S w 0 f S Z x d W 9 0 O y w m c X V v d D t T Z W N 0 a W 9 u M S 8 0 O T A g U H J v a m V j d C B Q Q 0 I g K D M p L 0 F 1 d G 9 S Z W 1 v d m V k Q 2 9 s d W 1 u c z E u e 0 1 Q T i w 1 f S Z x d W 9 0 O y w m c X V v d D t T Z W N 0 a W 9 u M S 8 0 O T A g U H J v a m V j d C B Q Q 0 I g K D M p L 0 F 1 d G 9 S Z W 1 v d m V k Q 2 9 s d W 1 u c z E u e 1 B h Y 2 t h Z 2 U s N n 0 m c X V v d D s s J n F 1 b 3 Q 7 U 2 V j d G l v b j E v N D k w I F B y b 2 p l Y 3 Q g U E N C I C g z K S 9 B d X R v U m V t b 3 Z l Z E N v b H V t b n M x L n t U e X B l L D d 9 J n F 1 b 3 Q 7 L C Z x d W 9 0 O 1 N l Y 3 R p b 2 4 x L z Q 5 M C B Q c m 9 q Z W N 0 I F B D Q i A o M y k v Q X V 0 b 1 J l b W 9 2 Z W R D b 2 x 1 b W 5 z M S 5 7 U 3 V w c G x p Z X I s O H 0 m c X V v d D s s J n F 1 b 3 Q 7 U 2 V j d G l v b j E v N D k w I F B y b 2 p l Y 3 Q g U E N C I C g z K S 9 B d X R v U m V t b 3 Z l Z E N v b H V t b n M x L n t E a W d p L U t l e V 9 Q T i w 5 f S Z x d W 9 0 O y w m c X V v d D t T Z W N 0 a W 9 u M S 8 0 O T A g U H J v a m V j d C B Q Q 0 I g K D M p L 0 F 1 d G 9 S Z W 1 v d m V k Q 2 9 s d W 1 u c z E u e 1 B y a W N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D k w J T I w U H J v a m V j d C U y M F B D Q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0 N v b G 9 u b m V z J T I w c G V y b X V 0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O T A l M j B Q c m 9 q Z W N 0 J T I w U E N C J T I w K D M p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z K S 9 D b 2 x v b m 5 l c y U y M H B l c m 1 1 d C V D M y V B O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y k v Q 2 9 s b 2 5 u Z X M l M j B z d X B w c m l t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z K S 9 D b 2 x v b m 5 l c y U y M H B l c m 1 1 d C V D M y V B O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M y k v Q 2 9 s b 2 5 u Z X M l M j B z d X B w c m l t J U M z J U E 5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z K S 9 D b 2 x v b m 5 l c y U y M H B l c m 1 1 d C V D M y V B O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D B m N T h k M i 1 m N j J m L T Q z N D g t Y T A w Y i 0 1 O G U x M j k 1 M G U 2 Z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0 O T B f U H J v a m V j d F 9 Q Q 0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B U M D A 6 M j U 6 M j k u M j A w N j E 2 M l o i I C 8 + P E V u d H J 5 I F R 5 c G U 9 I k Z p b G x D b 2 x 1 b W 5 U e X B l c y I g V m F s d W U 9 I n N C Z 1 l H Q X d Z R 0 J n W U d C Z 1 k 9 I i A v P j x F b n R y e S B U e X B l P S J G a W x s Q 2 9 s d W 1 u T m F t Z X M i I F Z h b H V l P S J z W y Z x d W 9 0 O 1 J l Z m V y Z W 5 j Z S Z x d W 9 0 O y w m c X V v d D t E Z X N j c m l w d G l v b i Z x d W 9 0 O y w m c X V v d D t W Y W x 1 Z S Z x d W 9 0 O y w m c X V v d D t R d H k m c X V v d D s s J n F 1 b 3 Q 7 T W F u d W Z h Y 3 R 1 c m V y L j E m c X V v d D s s J n F 1 b 3 Q 7 T V B O J n F 1 b 3 Q 7 L C Z x d W 9 0 O 1 B h Y 2 t h Z 2 U m c X V v d D s s J n F 1 b 3 Q 7 V H l w Z S Z x d W 9 0 O y w m c X V v d D t T d X B w b G l l c i Z x d W 9 0 O y w m c X V v d D t E a W d p L U t l e V 9 Q T i Z x d W 9 0 O y w m c X V v d D t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O T A g U H J v a m V j d C B Q Q 0 I g K D Q p L 0 F 1 d G 9 S Z W 1 v d m V k Q 2 9 s d W 1 u c z E u e 1 J l Z m V y Z W 5 j Z S w w f S Z x d W 9 0 O y w m c X V v d D t T Z W N 0 a W 9 u M S 8 0 O T A g U H J v a m V j d C B Q Q 0 I g K D Q p L 0 F 1 d G 9 S Z W 1 v d m V k Q 2 9 s d W 1 u c z E u e 0 R l c 2 N y a X B 0 a W 9 u L D F 9 J n F 1 b 3 Q 7 L C Z x d W 9 0 O 1 N l Y 3 R p b 2 4 x L z Q 5 M C B Q c m 9 q Z W N 0 I F B D Q i A o N C k v Q X V 0 b 1 J l b W 9 2 Z W R D b 2 x 1 b W 5 z M S 5 7 V m F s d W U s M n 0 m c X V v d D s s J n F 1 b 3 Q 7 U 2 V j d G l v b j E v N D k w I F B y b 2 p l Y 3 Q g U E N C I C g 0 K S 9 B d X R v U m V t b 3 Z l Z E N v b H V t b n M x L n t R d H k s M 3 0 m c X V v d D s s J n F 1 b 3 Q 7 U 2 V j d G l v b j E v N D k w I F B y b 2 p l Y 3 Q g U E N C I C g 0 K S 9 B d X R v U m V t b 3 Z l Z E N v b H V t b n M x L n t N Y W 5 1 Z m F j d H V y Z X I u M S w 0 f S Z x d W 9 0 O y w m c X V v d D t T Z W N 0 a W 9 u M S 8 0 O T A g U H J v a m V j d C B Q Q 0 I g K D Q p L 0 F 1 d G 9 S Z W 1 v d m V k Q 2 9 s d W 1 u c z E u e 0 1 Q T i w 1 f S Z x d W 9 0 O y w m c X V v d D t T Z W N 0 a W 9 u M S 8 0 O T A g U H J v a m V j d C B Q Q 0 I g K D Q p L 0 F 1 d G 9 S Z W 1 v d m V k Q 2 9 s d W 1 u c z E u e 1 B h Y 2 t h Z 2 U s N n 0 m c X V v d D s s J n F 1 b 3 Q 7 U 2 V j d G l v b j E v N D k w I F B y b 2 p l Y 3 Q g U E N C I C g 0 K S 9 B d X R v U m V t b 3 Z l Z E N v b H V t b n M x L n t U e X B l L D d 9 J n F 1 b 3 Q 7 L C Z x d W 9 0 O 1 N l Y 3 R p b 2 4 x L z Q 5 M C B Q c m 9 q Z W N 0 I F B D Q i A o N C k v Q X V 0 b 1 J l b W 9 2 Z W R D b 2 x 1 b W 5 z M S 5 7 U 3 V w c G x p Z X I s O H 0 m c X V v d D s s J n F 1 b 3 Q 7 U 2 V j d G l v b j E v N D k w I F B y b 2 p l Y 3 Q g U E N C I C g 0 K S 9 B d X R v U m V t b 3 Z l Z E N v b H V t b n M x L n t E a W d p L U t l e V 9 Q T i w 5 f S Z x d W 9 0 O y w m c X V v d D t T Z W N 0 a W 9 u M S 8 0 O T A g U H J v a m V j d C B Q Q 0 I g K D Q p L 0 F 1 d G 9 S Z W 1 v d m V k Q 2 9 s d W 1 u c z E u e 1 B y a W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N D k w I F B y b 2 p l Y 3 Q g U E N C I C g 0 K S 9 B d X R v U m V t b 3 Z l Z E N v b H V t b n M x L n t S Z W Z l c m V u Y 2 U s M H 0 m c X V v d D s s J n F 1 b 3 Q 7 U 2 V j d G l v b j E v N D k w I F B y b 2 p l Y 3 Q g U E N C I C g 0 K S 9 B d X R v U m V t b 3 Z l Z E N v b H V t b n M x L n t E Z X N j c m l w d G l v b i w x f S Z x d W 9 0 O y w m c X V v d D t T Z W N 0 a W 9 u M S 8 0 O T A g U H J v a m V j d C B Q Q 0 I g K D Q p L 0 F 1 d G 9 S Z W 1 v d m V k Q 2 9 s d W 1 u c z E u e 1 Z h b H V l L D J 9 J n F 1 b 3 Q 7 L C Z x d W 9 0 O 1 N l Y 3 R p b 2 4 x L z Q 5 M C B Q c m 9 q Z W N 0 I F B D Q i A o N C k v Q X V 0 b 1 J l b W 9 2 Z W R D b 2 x 1 b W 5 z M S 5 7 U X R 5 L D N 9 J n F 1 b 3 Q 7 L C Z x d W 9 0 O 1 N l Y 3 R p b 2 4 x L z Q 5 M C B Q c m 9 q Z W N 0 I F B D Q i A o N C k v Q X V 0 b 1 J l b W 9 2 Z W R D b 2 x 1 b W 5 z M S 5 7 T W F u d W Z h Y 3 R 1 c m V y L j E s N H 0 m c X V v d D s s J n F 1 b 3 Q 7 U 2 V j d G l v b j E v N D k w I F B y b 2 p l Y 3 Q g U E N C I C g 0 K S 9 B d X R v U m V t b 3 Z l Z E N v b H V t b n M x L n t N U E 4 s N X 0 m c X V v d D s s J n F 1 b 3 Q 7 U 2 V j d G l v b j E v N D k w I F B y b 2 p l Y 3 Q g U E N C I C g 0 K S 9 B d X R v U m V t b 3 Z l Z E N v b H V t b n M x L n t Q Y W N r Y W d l L D Z 9 J n F 1 b 3 Q 7 L C Z x d W 9 0 O 1 N l Y 3 R p b 2 4 x L z Q 5 M C B Q c m 9 q Z W N 0 I F B D Q i A o N C k v Q X V 0 b 1 J l b W 9 2 Z W R D b 2 x 1 b W 5 z M S 5 7 V H l w Z S w 3 f S Z x d W 9 0 O y w m c X V v d D t T Z W N 0 a W 9 u M S 8 0 O T A g U H J v a m V j d C B Q Q 0 I g K D Q p L 0 F 1 d G 9 S Z W 1 v d m V k Q 2 9 s d W 1 u c z E u e 1 N 1 c H B s a W V y L D h 9 J n F 1 b 3 Q 7 L C Z x d W 9 0 O 1 N l Y 3 R p b 2 4 x L z Q 5 M C B Q c m 9 q Z W N 0 I F B D Q i A o N C k v Q X V 0 b 1 J l b W 9 2 Z W R D b 2 x 1 b W 5 z M S 5 7 R G l n a S 1 L Z X l f U E 4 s O X 0 m c X V v d D s s J n F 1 b 3 Q 7 U 2 V j d G l v b j E v N D k w I F B y b 2 p l Y 3 Q g U E N C I C g 0 K S 9 B d X R v U m V t b 3 Z l Z E N v b H V t b n M x L n t Q c m l j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Q 5 M C U y M F B y b 2 p l Y 3 Q l M j B Q Q 0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N C k v Q 2 9 s b 2 5 u Z X M l M j B w Z X J t d X Q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N C k v Q 2 9 s b 2 5 u Z X M l M j B z d X B w c m l t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B l c m 1 1 d C V D M y V B O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N C k v Q 2 9 s b 2 5 u Z X M l M j B z d X B w c m l t J U M z J U E 5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B l c m 1 1 d C V D M y V B O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5 M C U y M F B y b 2 p l Y 3 Q l M j B Q Q 0 I l M j A o N C k v Q 2 9 s b 2 5 u Z X M l M j B z d X B w c m l t J U M z J U E 5 Z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k w J T I w U H J v a m V j d C U y M F B D Q i U y M C g 0 K S 9 D b 2 x v b m 5 l c y U y M H B l c m 1 1 d C V D M y V B O W V z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b u z j b g Z + R o Z 9 a K o U T z l 3 A A A A A A I A A A A A A B B m A A A A A Q A A I A A A A I F 1 i V m Q i F I u j p + y V n c + r x C r B Z g e U N 4 X g e J N R T E o D J P p A A A A A A 6 A A A A A A g A A I A A A A O t K h 2 m q J 2 w q H q + Y k D 8 f w K U / Y R r v M r Y Q R z 4 J p O P f i e 5 W U A A A A P k J r X B w m e W a W s f w Q l 0 A p q 3 n p i p / e u f m o f t M y t M 9 9 I 1 n 2 I 9 b X V 2 0 0 Z i E H 4 d X a 1 v 0 M T F G s 5 q W i E f 9 S I e W 3 p 1 R c G R 2 W q 8 c f 6 q z P l 4 6 B R o 9 3 t p D Q A A A A B S k f j T m e Z L / V n C Y 7 R x m O M r z d r i k y H r i F X c Y 1 Q E X W V K m x x N J 6 V s 6 Z 5 m e / W O d q w u x B g B s V Y O Q d 4 q Z Z K C S S T M 8 C + c = < / D a t a M a s h u p > 
</file>

<file path=customXml/itemProps1.xml><?xml version="1.0" encoding="utf-8"?>
<ds:datastoreItem xmlns:ds="http://schemas.openxmlformats.org/officeDocument/2006/customXml" ds:itemID="{E9DA6FD5-2F2A-45E2-8517-0E0FE93D5B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490 Project PCB-BOM</vt:lpstr>
      <vt:lpstr>490 Project PCB (4)</vt:lpstr>
      <vt:lpstr>Column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Berdley Bélancourt</dc:creator>
  <cp:lastModifiedBy>Berdley Bélancourt</cp:lastModifiedBy>
  <dcterms:created xsi:type="dcterms:W3CDTF">2023-11-25T20:49:04Z</dcterms:created>
  <dcterms:modified xsi:type="dcterms:W3CDTF">2024-01-31T04:16:34Z</dcterms:modified>
</cp:coreProperties>
</file>