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72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8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17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74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7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185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75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173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4" sheetId="2" r:id="rId4"/>
    <sheet state="visible" name="March 1" sheetId="3" r:id="rId5"/>
    <sheet state="visible" name="March 2" sheetId="4" r:id="rId6"/>
    <sheet state="visible" name="March 4" sheetId="5" r:id="rId7"/>
    <sheet state="visible" name="March 5" sheetId="6" r:id="rId8"/>
    <sheet state="visible" name="March 6" sheetId="7" r:id="rId9"/>
    <sheet state="visible" name="March 7" sheetId="8" r:id="rId10"/>
    <sheet state="visible" name="March 8" sheetId="9" r:id="rId11"/>
    <sheet state="visible" name="March 9" sheetId="10" r:id="rId12"/>
    <sheet state="visible" name="March 10" sheetId="11" r:id="rId13"/>
    <sheet state="visible" name="March 11" sheetId="12" r:id="rId14"/>
    <sheet state="visible" name="March 12" sheetId="13" r:id="rId15"/>
    <sheet state="visible" name="March 13" sheetId="14" r:id="rId16"/>
    <sheet state="visible" name="March 14" sheetId="15" r:id="rId17"/>
    <sheet state="visible" name="March 15" sheetId="16" r:id="rId18"/>
    <sheet state="visible" name="March 16" sheetId="17" r:id="rId19"/>
    <sheet state="visible" name="March 17" sheetId="18" r:id="rId20"/>
    <sheet state="visible" name="March 18" sheetId="19" r:id="rId21"/>
    <sheet state="visible" name="March 19" sheetId="20" r:id="rId22"/>
    <sheet state="visible" name="March 20" sheetId="21" r:id="rId23"/>
    <sheet state="visible" name="March 21" sheetId="22" r:id="rId24"/>
    <sheet state="visible" name="March 22" sheetId="23" r:id="rId25"/>
    <sheet state="visible" name="March 23" sheetId="24" r:id="rId26"/>
    <sheet state="visible" name="March 24" sheetId="25" r:id="rId27"/>
    <sheet state="visible" name="March 25" sheetId="26" r:id="rId28"/>
    <sheet state="visible" name="March 26" sheetId="27" r:id="rId29"/>
    <sheet state="visible" name="March 27" sheetId="28" r:id="rId30"/>
    <sheet state="visible" name="March 28" sheetId="29" r:id="rId31"/>
    <sheet state="visible" name="March 29" sheetId="30" r:id="rId32"/>
    <sheet state="visible" name="March 30" sheetId="31" r:id="rId33"/>
    <sheet state="visible" name="March 31" sheetId="32" r:id="rId34"/>
    <sheet state="visible" name="April 1" sheetId="33" r:id="rId35"/>
    <sheet state="visible" name="April 2" sheetId="34" r:id="rId36"/>
    <sheet state="visible" name="April 3" sheetId="35" r:id="rId37"/>
    <sheet state="visible" name="April 4" sheetId="36" r:id="rId38"/>
    <sheet state="visible" name="April 5" sheetId="37" r:id="rId39"/>
    <sheet state="visible" name="April 6" sheetId="38" r:id="rId40"/>
    <sheet state="visible" name="April 7" sheetId="39" r:id="rId41"/>
    <sheet state="visible" name="April 8" sheetId="40" r:id="rId42"/>
    <sheet state="visible" name="April 9" sheetId="41" r:id="rId43"/>
    <sheet state="visible" name="April 10" sheetId="42" r:id="rId44"/>
    <sheet state="visible" name="April 11" sheetId="43" r:id="rId45"/>
    <sheet state="visible" name="April 12" sheetId="44" r:id="rId46"/>
    <sheet state="visible" name="April 13" sheetId="45" r:id="rId47"/>
    <sheet state="visible" name=" April 14" sheetId="46" r:id="rId48"/>
    <sheet state="visible" name="April 15" sheetId="47" r:id="rId49"/>
    <sheet state="visible" name="April 16" sheetId="48" r:id="rId50"/>
    <sheet state="visible" name="April 17" sheetId="49" r:id="rId51"/>
    <sheet state="visible" name="April 18" sheetId="50" r:id="rId52"/>
    <sheet state="visible" name="April 20" sheetId="51" r:id="rId53"/>
    <sheet state="visible" name="April 21" sheetId="52" r:id="rId54"/>
    <sheet state="visible" name="April 22" sheetId="53" r:id="rId55"/>
    <sheet state="visible" name="April 23" sheetId="54" r:id="rId56"/>
    <sheet state="visible" name="April 24" sheetId="55" r:id="rId57"/>
    <sheet state="visible" name="April 25" sheetId="56" r:id="rId58"/>
    <sheet state="visible" name="April 26" sheetId="57" r:id="rId59"/>
    <sheet state="visible" name="April 27" sheetId="58" r:id="rId60"/>
    <sheet state="visible" name="April 28" sheetId="59" r:id="rId61"/>
    <sheet state="visible" name="April 29" sheetId="60" r:id="rId62"/>
    <sheet state="visible" name="April 30" sheetId="61" r:id="rId63"/>
    <sheet state="visible" name="May 01" sheetId="62" r:id="rId64"/>
    <sheet state="visible" name="May 02" sheetId="63" r:id="rId65"/>
    <sheet state="visible" name="May 03" sheetId="64" r:id="rId66"/>
    <sheet state="visible" name="May 04" sheetId="65" r:id="rId67"/>
    <sheet state="visible" name="May 5" sheetId="66" r:id="rId68"/>
    <sheet state="visible" name="May 6" sheetId="67" r:id="rId69"/>
    <sheet state="visible" name="May 7" sheetId="68" r:id="rId70"/>
    <sheet state="visible" name="May 8" sheetId="69" r:id="rId71"/>
    <sheet state="visible" name="May 9" sheetId="70" r:id="rId72"/>
    <sheet state="visible" name="May 10" sheetId="71" r:id="rId73"/>
    <sheet state="visible" name="May 11" sheetId="72" r:id="rId74"/>
    <sheet state="visible" name="May 12" sheetId="73" r:id="rId75"/>
    <sheet state="visible" name="May 14" sheetId="74" r:id="rId76"/>
    <sheet state="visible" name="May 15" sheetId="75" r:id="rId77"/>
    <sheet state="visible" name="May 16" sheetId="76" r:id="rId78"/>
    <sheet state="visible" name="May 17" sheetId="77" r:id="rId79"/>
    <sheet state="visible" name="May 18" sheetId="78" r:id="rId80"/>
    <sheet state="visible" name="May 19" sheetId="79" r:id="rId81"/>
    <sheet state="visible" name="May 20" sheetId="80" r:id="rId82"/>
    <sheet state="visible" name="May 21" sheetId="81" r:id="rId83"/>
    <sheet state="visible" name="May 22" sheetId="82" r:id="rId84"/>
    <sheet state="visible" name="May 23" sheetId="83" r:id="rId85"/>
    <sheet state="visible" name="May 24" sheetId="84" r:id="rId86"/>
    <sheet state="visible" name="May 25" sheetId="85" r:id="rId87"/>
    <sheet state="visible" name="May26" sheetId="86" r:id="rId88"/>
    <sheet state="visible" name="May 27" sheetId="87" r:id="rId89"/>
    <sheet state="visible" name="May28" sheetId="88" r:id="rId90"/>
    <sheet state="visible" name="May 29" sheetId="89" r:id="rId91"/>
    <sheet state="visible" name="May 30" sheetId="90" r:id="rId92"/>
    <sheet state="visible" name="May 31" sheetId="91" r:id="rId93"/>
    <sheet state="visible" name="June 01" sheetId="92" r:id="rId94"/>
    <sheet state="visible" name="June 2" sheetId="93" r:id="rId95"/>
    <sheet state="visible" name="June 3" sheetId="94" r:id="rId96"/>
    <sheet state="visible" name="June 4" sheetId="95" r:id="rId97"/>
    <sheet state="visible" name="June 5" sheetId="96" r:id="rId98"/>
    <sheet state="visible" name="June 6" sheetId="97" r:id="rId99"/>
    <sheet state="visible" name="June 7" sheetId="98" r:id="rId100"/>
    <sheet state="visible" name="June 8" sheetId="99" r:id="rId101"/>
    <sheet state="visible" name="June 9" sheetId="100" r:id="rId102"/>
    <sheet state="visible" name="June 10" sheetId="101" r:id="rId103"/>
    <sheet state="visible" name="June 11" sheetId="102" r:id="rId104"/>
    <sheet state="visible" name="JUne 12" sheetId="103" r:id="rId105"/>
    <sheet state="visible" name="JUne 13" sheetId="104" r:id="rId106"/>
    <sheet state="visible" name="June 14" sheetId="105" r:id="rId107"/>
    <sheet state="visible" name="June 15" sheetId="106" r:id="rId108"/>
    <sheet state="visible" name="June 16" sheetId="107" r:id="rId109"/>
    <sheet state="visible" name="June 17" sheetId="108" r:id="rId110"/>
    <sheet state="visible" name="June 18" sheetId="109" r:id="rId111"/>
    <sheet state="visible" name="June 19" sheetId="110" r:id="rId112"/>
    <sheet state="visible" name="June 20" sheetId="111" r:id="rId113"/>
    <sheet state="visible" name="June 21" sheetId="112" r:id="rId114"/>
    <sheet state="visible" name="June 22" sheetId="113" r:id="rId115"/>
    <sheet state="visible" name="June 23" sheetId="114" r:id="rId116"/>
    <sheet state="visible" name="June 24" sheetId="115" r:id="rId117"/>
    <sheet state="visible" name="June 25" sheetId="116" r:id="rId118"/>
    <sheet state="visible" name="June 26" sheetId="117" r:id="rId119"/>
    <sheet state="visible" name="June 27" sheetId="118" r:id="rId120"/>
    <sheet state="visible" name="June 28" sheetId="119" r:id="rId121"/>
    <sheet state="visible" name="June 29" sheetId="120" r:id="rId122"/>
    <sheet state="visible" name="June 30" sheetId="121" r:id="rId123"/>
    <sheet state="visible" name="July 1" sheetId="122" r:id="rId124"/>
    <sheet state="visible" name="July 2" sheetId="123" r:id="rId125"/>
    <sheet state="visible" name="July 3" sheetId="124" r:id="rId126"/>
    <sheet state="visible" name="July 4" sheetId="125" r:id="rId127"/>
    <sheet state="visible" name=" July 5" sheetId="126" r:id="rId128"/>
    <sheet state="visible" name="July 6" sheetId="127" r:id="rId129"/>
    <sheet state="visible" name="July 7" sheetId="128" r:id="rId130"/>
    <sheet state="visible" name="JULY 8" sheetId="129" r:id="rId131"/>
    <sheet state="visible" name="JULY 9" sheetId="130" r:id="rId132"/>
    <sheet state="visible" name="JULY 10" sheetId="131" r:id="rId133"/>
    <sheet state="visible" name="JULY 11" sheetId="132" r:id="rId134"/>
    <sheet state="visible" name="July 12" sheetId="133" r:id="rId135"/>
    <sheet state="visible" name="July 13" sheetId="134" r:id="rId136"/>
    <sheet state="visible" name="July 14" sheetId="135" r:id="rId137"/>
    <sheet state="visible" name="July 15" sheetId="136" r:id="rId138"/>
    <sheet state="visible" name="July 16" sheetId="137" r:id="rId139"/>
    <sheet state="visible" name="July 17" sheetId="138" r:id="rId140"/>
    <sheet state="visible" name="July 18" sheetId="139" r:id="rId141"/>
    <sheet state="visible" name="July 19" sheetId="140" r:id="rId142"/>
    <sheet state="visible" name="July 20" sheetId="141" r:id="rId143"/>
    <sheet state="visible" name="July 21" sheetId="142" r:id="rId144"/>
    <sheet state="visible" name="July 22" sheetId="143" r:id="rId145"/>
    <sheet state="visible" name="July 23" sheetId="144" r:id="rId146"/>
    <sheet state="visible" name="July 24" sheetId="145" r:id="rId147"/>
    <sheet state="visible" name="July 25" sheetId="146" r:id="rId148"/>
    <sheet state="visible" name="July 26" sheetId="147" r:id="rId149"/>
    <sheet state="visible" name="July 27" sheetId="148" r:id="rId150"/>
    <sheet state="visible" name=" July 28" sheetId="149" r:id="rId151"/>
    <sheet state="visible" name="July 29" sheetId="150" r:id="rId152"/>
    <sheet state="visible" name="July 30" sheetId="151" r:id="rId153"/>
    <sheet state="visible" name="July 31" sheetId="152" r:id="rId154"/>
    <sheet state="visible" name="August 1" sheetId="153" r:id="rId155"/>
    <sheet state="visible" name="August 2" sheetId="154" r:id="rId156"/>
    <sheet state="visible" name="August 3" sheetId="155" r:id="rId157"/>
    <sheet state="visible" name=" August 4" sheetId="156" r:id="rId158"/>
    <sheet state="visible" name="August 5" sheetId="157" r:id="rId159"/>
    <sheet state="visible" name="August 6" sheetId="158" r:id="rId160"/>
    <sheet state="visible" name="August 7" sheetId="159" r:id="rId161"/>
    <sheet state="visible" name="August 8" sheetId="160" r:id="rId162"/>
    <sheet state="visible" name="August 9" sheetId="161" r:id="rId163"/>
    <sheet state="visible" name="August 10" sheetId="162" r:id="rId164"/>
    <sheet state="visible" name=" August 11" sheetId="163" r:id="rId165"/>
    <sheet state="visible" name="August 12" sheetId="164" r:id="rId166"/>
    <sheet state="visible" name="August 14" sheetId="165" r:id="rId167"/>
    <sheet state="visible" name="August 15" sheetId="166" r:id="rId168"/>
    <sheet state="visible" name="August 16" sheetId="167" r:id="rId169"/>
    <sheet state="visible" name=" August 17" sheetId="168" r:id="rId170"/>
    <sheet state="visible" name="August 18" sheetId="169" r:id="rId171"/>
    <sheet state="visible" name="AUGUST 20" sheetId="170" r:id="rId172"/>
    <sheet state="visible" name="August 21" sheetId="171" r:id="rId173"/>
    <sheet state="visible" name="August 22" sheetId="172" r:id="rId174"/>
    <sheet state="visible" name="August 24" sheetId="173" r:id="rId175"/>
    <sheet state="visible" name="August 25" sheetId="174" r:id="rId176"/>
    <sheet state="visible" name="August 26" sheetId="175" r:id="rId177"/>
    <sheet state="visible" name="August 27" sheetId="176" r:id="rId178"/>
    <sheet state="visible" name="August 28" sheetId="177" r:id="rId179"/>
    <sheet state="visible" name="August 29" sheetId="178" r:id="rId180"/>
    <sheet state="visible" name="August 30" sheetId="179" r:id="rId181"/>
    <sheet state="visible" name="August 31" sheetId="180" r:id="rId182"/>
    <sheet state="visible" name="Sept. 1" sheetId="181" r:id="rId183"/>
    <sheet state="visible" name="Sept. 2" sheetId="182" r:id="rId184"/>
    <sheet state="visible" name="Sept. 3" sheetId="183" r:id="rId185"/>
    <sheet state="visible" name="Sept. 4" sheetId="184" r:id="rId186"/>
    <sheet state="visible" name="Sept. 5" sheetId="185" r:id="rId187"/>
  </sheets>
  <definedNames/>
  <calcPr/>
</workbook>
</file>

<file path=xl/sharedStrings.xml><?xml version="1.0" encoding="utf-8"?>
<sst xmlns="http://schemas.openxmlformats.org/spreadsheetml/2006/main" count="9135" uniqueCount="274">
  <si>
    <t xml:space="preserve"> </t>
  </si>
  <si>
    <t>TIME RANGE</t>
  </si>
  <si>
    <t>8:00AM - 4:00PM</t>
  </si>
  <si>
    <t>4:00PM - 12:00AM</t>
  </si>
  <si>
    <t>OPERATOR</t>
  </si>
  <si>
    <t>Shacel</t>
  </si>
  <si>
    <t>Juzeth</t>
  </si>
  <si>
    <t>DATE</t>
  </si>
  <si>
    <t>DATE (JANEMBER 2018)</t>
  </si>
  <si>
    <t>REMARKS</t>
  </si>
  <si>
    <t>Wifi</t>
  </si>
  <si>
    <t>COLLECTION</t>
  </si>
  <si>
    <t>OPERATOR2</t>
  </si>
  <si>
    <t>DAILY TOTAL</t>
  </si>
  <si>
    <t>Roy</t>
  </si>
  <si>
    <t>Dorothy</t>
  </si>
  <si>
    <t>Log in</t>
  </si>
  <si>
    <t>Daot ang Printer 1</t>
  </si>
  <si>
    <t>photocopy</t>
  </si>
  <si>
    <t xml:space="preserve">deli mahuman ug print ang </t>
  </si>
  <si>
    <t>photoID</t>
  </si>
  <si>
    <t xml:space="preserve">colored nga print unya na </t>
  </si>
  <si>
    <t>Download</t>
  </si>
  <si>
    <t>record sa Print-Logs</t>
  </si>
  <si>
    <t>encode</t>
  </si>
  <si>
    <t>charge</t>
  </si>
  <si>
    <t>scan</t>
  </si>
  <si>
    <t>tubig</t>
  </si>
  <si>
    <t>print</t>
  </si>
  <si>
    <t>Total</t>
  </si>
  <si>
    <t>Spoilage</t>
  </si>
  <si>
    <t>collectibles</t>
  </si>
  <si>
    <t>paniudto</t>
  </si>
  <si>
    <t>TOTAL</t>
  </si>
  <si>
    <t>No Record</t>
  </si>
  <si>
    <t>BREAKDOWN</t>
  </si>
  <si>
    <t>Bills:</t>
  </si>
  <si>
    <t>Coins:</t>
  </si>
  <si>
    <t>shacel</t>
  </si>
  <si>
    <t>Daot ang server</t>
  </si>
  <si>
    <t>panyapon</t>
  </si>
  <si>
    <t>juzeh</t>
  </si>
  <si>
    <t>Dli mprint ang printer</t>
  </si>
  <si>
    <t xml:space="preserve">usahay mprint then usahay </t>
  </si>
  <si>
    <t xml:space="preserve">dli..kpila balik balikon d jd </t>
  </si>
  <si>
    <t>cya mprint.</t>
  </si>
  <si>
    <t>juzeth</t>
  </si>
  <si>
    <t>dorothy</t>
  </si>
  <si>
    <t>Ate Eva Gripo</t>
  </si>
  <si>
    <t>Printer 2 mo print pero putol</t>
  </si>
  <si>
    <t xml:space="preserve">putol ang gawas kapila na </t>
  </si>
  <si>
    <t>ge limpyohan mao gihapon</t>
  </si>
  <si>
    <t xml:space="preserve">Daghan kaayo na waste nga </t>
  </si>
  <si>
    <t xml:space="preserve">bondpaper tungad sa </t>
  </si>
  <si>
    <t>printer nga daot.</t>
  </si>
  <si>
    <t>labadenra</t>
  </si>
  <si>
    <t>ate Eva Daughter</t>
  </si>
  <si>
    <t>daku ang log.in kai</t>
  </si>
  <si>
    <t>n.b.out nia ang time ntaas</t>
  </si>
  <si>
    <t>igu pagbalik sa kuryente</t>
  </si>
  <si>
    <t>time pag b.out</t>
  </si>
  <si>
    <t>Scan</t>
  </si>
  <si>
    <t>Pundok kasaligan ka</t>
  </si>
  <si>
    <t>Maam Merlita</t>
  </si>
  <si>
    <t>bondpaper</t>
  </si>
  <si>
    <t>te eva</t>
  </si>
  <si>
    <t>paniudto te eva</t>
  </si>
  <si>
    <t>labandera</t>
  </si>
  <si>
    <t xml:space="preserve">Black-Out 11:15 am To 2:31 Pm </t>
  </si>
  <si>
    <t>LONG BLACK-OUT</t>
  </si>
  <si>
    <t xml:space="preserve">3 PC wala na log-out pag </t>
  </si>
  <si>
    <t xml:space="preserve">black-out...pag balik sa </t>
  </si>
  <si>
    <t>NORECO dako na ang time sa</t>
  </si>
  <si>
    <t>mga PC. niabot ug 146 ang time</t>
  </si>
  <si>
    <t>7:00 AM TO 5:00 PM</t>
  </si>
  <si>
    <t>niini.</t>
  </si>
  <si>
    <t>Black-Out Timer</t>
  </si>
  <si>
    <t xml:space="preserve">Increase </t>
  </si>
  <si>
    <t>bond paper</t>
  </si>
  <si>
    <t>stiple wire</t>
  </si>
  <si>
    <t xml:space="preserve">dugay ka Open kay nawala </t>
  </si>
  <si>
    <t>ang Key...</t>
  </si>
  <si>
    <t>Voucher code</t>
  </si>
  <si>
    <t>kuya litoy</t>
  </si>
  <si>
    <t>SHacel</t>
  </si>
  <si>
    <t>mam gaudiel</t>
  </si>
  <si>
    <t>nung litoy panyapon</t>
  </si>
  <si>
    <t>dghan saup kai puto ang</t>
  </si>
  <si>
    <t>pgprint dli mbayad ang</t>
  </si>
  <si>
    <t>customer.</t>
  </si>
  <si>
    <t>kuya litoy paniudto</t>
  </si>
  <si>
    <t xml:space="preserve">wala na log-out ang timer </t>
  </si>
  <si>
    <t xml:space="preserve">gabie ni Dorothy na </t>
  </si>
  <si>
    <t xml:space="preserve">Continue nako...Last timer </t>
  </si>
  <si>
    <t>Php 185.00</t>
  </si>
  <si>
    <t>last timer Count</t>
  </si>
  <si>
    <t>[</t>
  </si>
  <si>
    <t>ken-ken</t>
  </si>
  <si>
    <t>kuya litoy / emcor</t>
  </si>
  <si>
    <t>ma'am merlita print</t>
  </si>
  <si>
    <t>Double Sided</t>
  </si>
  <si>
    <r>
      <rPr>
        <sz val="9.0"/>
      </rPr>
      <t xml:space="preserve">nung </t>
    </r>
    <r>
      <rPr>
        <sz val="9.0"/>
      </rPr>
      <t xml:space="preserve">litoy gasolina
</t>
    </r>
  </si>
  <si>
    <t>nung litoy</t>
  </si>
  <si>
    <t>shacel 25</t>
  </si>
  <si>
    <t>te eva (panyapun)</t>
  </si>
  <si>
    <t>snack c/o kuya litoy</t>
  </si>
  <si>
    <t>mam merlita</t>
  </si>
  <si>
    <t>Analy</t>
  </si>
  <si>
    <t>analy paniudto</t>
  </si>
  <si>
    <t xml:space="preserve">n b.out cia dn mai nlog.in </t>
  </si>
  <si>
    <t>ug 5 atol xd n b.out wla</t>
  </si>
  <si>
    <t xml:space="preserve">niya ngamit ang 5 wala </t>
  </si>
  <si>
    <t>nko gpabayaran</t>
  </si>
  <si>
    <t xml:space="preserve">b.out </t>
  </si>
  <si>
    <t xml:space="preserve">kuya litoy </t>
  </si>
  <si>
    <t xml:space="preserve">ante eva </t>
  </si>
  <si>
    <t>ate eva(cicil Casipong)</t>
  </si>
  <si>
    <t>te eva(cicil casipong)</t>
  </si>
  <si>
    <t>hinay connection sa globe</t>
  </si>
  <si>
    <t xml:space="preserve">Analy </t>
  </si>
  <si>
    <t xml:space="preserve">pa extend og 10 na 15 nko </t>
  </si>
  <si>
    <t>maam print ug photocopy</t>
  </si>
  <si>
    <t>may nag pa extend na pd og 10</t>
  </si>
  <si>
    <t xml:space="preserve">na 15 pod nko din naa ni log in </t>
  </si>
  <si>
    <t xml:space="preserve">sa PC 09 og 1hr ako na stop ang </t>
  </si>
  <si>
    <t xml:space="preserve">iya oras, ako nalang gi log in </t>
  </si>
  <si>
    <t>usob.</t>
  </si>
  <si>
    <t>madam print</t>
  </si>
  <si>
    <t>50pages long</t>
  </si>
  <si>
    <t>madamphotocopy</t>
  </si>
  <si>
    <t>Ma'am Merlita</t>
  </si>
  <si>
    <t xml:space="preserve">maam Merlita print </t>
  </si>
  <si>
    <t>625 pages</t>
  </si>
  <si>
    <t>cicil casipong</t>
  </si>
  <si>
    <t>mam merlita photocopy</t>
  </si>
  <si>
    <t>ma'am merlita</t>
  </si>
  <si>
    <t>Madam Merlitz Print</t>
  </si>
  <si>
    <t xml:space="preserve">    </t>
  </si>
  <si>
    <t>12:10 nako ka OPEN kay</t>
  </si>
  <si>
    <t>wala may ni duty...sayo</t>
  </si>
  <si>
    <t>3 (pages)</t>
  </si>
  <si>
    <t xml:space="preserve">Analy =6( palit downy </t>
  </si>
  <si>
    <t>para C.R.)</t>
  </si>
  <si>
    <t>Analy print 5 pages</t>
  </si>
  <si>
    <t>Vaniza log-in(madam)</t>
  </si>
  <si>
    <t>KOKO print</t>
  </si>
  <si>
    <t>analy</t>
  </si>
  <si>
    <t>Deli mo print ang Printer1</t>
  </si>
  <si>
    <t>ang SHARP AR-6020 lang</t>
  </si>
  <si>
    <t>ang mo gana nga printer.</t>
  </si>
  <si>
    <t>tickets Madam</t>
  </si>
  <si>
    <t>dorothy (wifi)</t>
  </si>
  <si>
    <t xml:space="preserve">Analy
</t>
  </si>
  <si>
    <t>Analy (panihapun)</t>
  </si>
  <si>
    <t xml:space="preserve">Juzeth
</t>
  </si>
  <si>
    <t xml:space="preserve">walay kuryente half day </t>
  </si>
  <si>
    <t>nb.out dn ang time ndaku</t>
  </si>
  <si>
    <t xml:space="preserve">bsag glog.out na then </t>
  </si>
  <si>
    <t xml:space="preserve">pg.open balik sa server </t>
  </si>
  <si>
    <t>naa jpon time na x2 ang time</t>
  </si>
  <si>
    <t>509 ra na ang time</t>
  </si>
  <si>
    <t>ang tym nga ndungag</t>
  </si>
  <si>
    <t>pgb.out</t>
  </si>
  <si>
    <t xml:space="preserve">shacel </t>
  </si>
  <si>
    <t>DOROTHY</t>
  </si>
  <si>
    <t>MAAM</t>
  </si>
  <si>
    <t>JUZETH</t>
  </si>
  <si>
    <t>Ate Eva (bata)</t>
  </si>
  <si>
    <t>Encode</t>
  </si>
  <si>
    <t>bondpaper (long)</t>
  </si>
  <si>
    <t>bondpaper (short)</t>
  </si>
  <si>
    <t>ga daot2 ang photocopier</t>
  </si>
  <si>
    <t xml:space="preserve">dorothy </t>
  </si>
  <si>
    <t xml:space="preserve">minus 80 ky wala na log out
</t>
  </si>
  <si>
    <t xml:space="preserve">NORECO II </t>
  </si>
  <si>
    <t>7:00 am to 5:34 pm Black-out</t>
  </si>
  <si>
    <t>gdaot ang sharp nga printer</t>
  </si>
  <si>
    <t xml:space="preserve">            </t>
  </si>
  <si>
    <t>ROy</t>
  </si>
  <si>
    <t>uncle Litoy</t>
  </si>
  <si>
    <t>Paniud-to</t>
  </si>
  <si>
    <t>Uncle Litoy</t>
  </si>
  <si>
    <t xml:space="preserve">                                                          </t>
  </si>
  <si>
    <t>7:00 pm nako ka puli kay walay</t>
  </si>
  <si>
    <t xml:space="preserve">mo puli ni shacel kay wala ni </t>
  </si>
  <si>
    <t>duty ang naka schedule.</t>
  </si>
  <si>
    <t xml:space="preserve">alakansi kaau ko sa ako </t>
  </si>
  <si>
    <t xml:space="preserve">gasolina...3x najud ni nahitabo </t>
  </si>
  <si>
    <t>nako maka duty og alang2x</t>
  </si>
  <si>
    <t xml:space="preserve">gagmay nalang ang ako </t>
  </si>
  <si>
    <t>sales...</t>
  </si>
  <si>
    <t>anak ate eva</t>
  </si>
  <si>
    <t>log-in</t>
  </si>
  <si>
    <t>Madam panihapon(shacel)</t>
  </si>
  <si>
    <t>2pm na nibalik ang connection</t>
  </si>
  <si>
    <t xml:space="preserve">Dorothy
</t>
  </si>
  <si>
    <t>gdaot usahay ang printer</t>
  </si>
  <si>
    <t>Vinus</t>
  </si>
  <si>
    <t>Analy  (panihapun)</t>
  </si>
  <si>
    <t>Rizza</t>
  </si>
  <si>
    <t xml:space="preserve">Note: Supposedly 65 ang </t>
  </si>
  <si>
    <t>cashout but the total login is</t>
  </si>
  <si>
    <t>186.(Wala nalogout ang PC_10</t>
  </si>
  <si>
    <t>due to power interruption.</t>
  </si>
  <si>
    <t xml:space="preserve">Ang sa PC_01 na customer ky </t>
  </si>
  <si>
    <t>gibalhin sa PC_24 kay ga lag</t>
  </si>
  <si>
    <t xml:space="preserve">ang computer but same ra </t>
  </si>
  <si>
    <t>bata ni madam</t>
  </si>
  <si>
    <t>so ang 5 ra ang mabayad.</t>
  </si>
  <si>
    <t>( 1 short boundpaper color)</t>
  </si>
  <si>
    <t xml:space="preserve">te eva </t>
  </si>
  <si>
    <t>BondPaper</t>
  </si>
  <si>
    <t>Ariel</t>
  </si>
  <si>
    <t>Vanessa</t>
  </si>
  <si>
    <t>Eva</t>
  </si>
  <si>
    <t>Plete pot2x</t>
  </si>
  <si>
    <t>Rizza nihatod sa yabi sa Shop</t>
  </si>
  <si>
    <t>kuya roy</t>
  </si>
  <si>
    <t>Vulcaseal</t>
  </si>
  <si>
    <t>Brgy. Poblacion only</t>
  </si>
  <si>
    <t>8:00 am to 12:10 pm</t>
  </si>
  <si>
    <t>paper Jump sa Printer</t>
  </si>
  <si>
    <t xml:space="preserve">ate Eva </t>
  </si>
  <si>
    <t>(long boundpaper)</t>
  </si>
  <si>
    <t xml:space="preserve">kuya roy </t>
  </si>
  <si>
    <t>wifi voucher code print</t>
  </si>
  <si>
    <t>(short boundpaper)</t>
  </si>
  <si>
    <t>Analy print</t>
  </si>
  <si>
    <t xml:space="preserve">Rizza </t>
  </si>
  <si>
    <t>Bond Paper (S)</t>
  </si>
  <si>
    <t xml:space="preserve">Te Eva </t>
  </si>
  <si>
    <t xml:space="preserve">para bayad sa </t>
  </si>
  <si>
    <t>Ceres</t>
  </si>
  <si>
    <t>Annaly</t>
  </si>
  <si>
    <t xml:space="preserve">dugay nkapalog.in ky giayo ang </t>
  </si>
  <si>
    <t xml:space="preserve">kaduha nag Brown-out kay </t>
  </si>
  <si>
    <t xml:space="preserve">bagyo </t>
  </si>
  <si>
    <t>Venus (print og log in)</t>
  </si>
  <si>
    <t>dugay na pa log.inan ky walay</t>
  </si>
  <si>
    <t>connection 12 na nabalik</t>
  </si>
  <si>
    <t>8:00 AM - 4:00 PM</t>
  </si>
  <si>
    <t>brown out from 5:53 till 7:25</t>
  </si>
  <si>
    <t xml:space="preserve">gacontinue ra japun ang time sa </t>
  </si>
  <si>
    <t>mga pc nga gilog in bisag gi</t>
  </si>
  <si>
    <t xml:space="preserve">  end na tanan.</t>
  </si>
  <si>
    <t>cge ug paper jump ang printer</t>
  </si>
  <si>
    <t xml:space="preserve">short book paper </t>
  </si>
  <si>
    <t>long book paper</t>
  </si>
  <si>
    <t xml:space="preserve">walay print ky dili mu print </t>
  </si>
  <si>
    <t>ang printer.</t>
  </si>
  <si>
    <t>mama rizza</t>
  </si>
  <si>
    <t>paid</t>
  </si>
  <si>
    <t>2:00 pm nawala ang connection</t>
  </si>
  <si>
    <t>sa mga PC</t>
  </si>
  <si>
    <t>Ang printer kay deli mo print</t>
  </si>
  <si>
    <t>mao walay print</t>
  </si>
  <si>
    <t>ate eva</t>
  </si>
  <si>
    <t>Ate Eva</t>
  </si>
  <si>
    <t>Lina Mae</t>
  </si>
  <si>
    <t>FRANCIS</t>
  </si>
  <si>
    <t>Te eva</t>
  </si>
  <si>
    <t>ate eva wifi</t>
  </si>
  <si>
    <t>plete sa driver</t>
  </si>
  <si>
    <t>venus</t>
  </si>
  <si>
    <t>vinus</t>
  </si>
  <si>
    <t>3:00PM - 9:00PM</t>
  </si>
  <si>
    <t>Samuel</t>
  </si>
  <si>
    <t>4:00 PM - 12:01 AM</t>
  </si>
  <si>
    <t>4:00 AM - 12:01 PM</t>
  </si>
  <si>
    <t>ate Eva</t>
  </si>
  <si>
    <t>by Vanessa</t>
  </si>
  <si>
    <t>Refund Comp. shutdown</t>
  </si>
  <si>
    <t>by Ate eva</t>
  </si>
  <si>
    <t>ink -by 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</si>
</sst>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name val="Arial"/>
    </font>
    <font>
      <b/>
      <name val="Arial"/>
    </font>
    <font>
      <b/>
      <name val="Comic Sans MS"/>
    </font>
    <font/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name val="Comic Sans MS"/>
    </font>
    <font>
      <b/>
      <sz val="11.0"/>
      <name val="Comic Sans MS"/>
    </font>
    <font>
      <b/>
      <sz val="12.0"/>
      <color rgb="FF000000"/>
      <name val="Comic Sans MS"/>
    </font>
    <font>
      <b/>
      <sz val="11.0"/>
      <color rgb="FFFF0000"/>
      <name val="Comic Sans MS"/>
    </font>
    <font>
      <b/>
      <color rgb="FF000000"/>
      <name val="Comic Sans MS"/>
    </font>
    <font>
      <sz val="11.0"/>
      <color rgb="FFA61D4C"/>
    </font>
    <font>
      <b/>
      <sz val="11.0"/>
      <color rgb="FF000000"/>
    </font>
    <font>
      <sz val="8.0"/>
      <color rgb="FF000000"/>
      <name val="Comic Sans MS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name val="Arial"/>
    </font>
    <font>
      <sz val="9.0"/>
      <name val="Comic Sans MS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2" fillId="0" fontId="2" numFmtId="3" xfId="0" applyAlignment="1" applyBorder="1" applyFont="1" applyNumberFormat="1">
      <alignment horizontal="right" vertical="bottom"/>
    </xf>
    <xf borderId="1" fillId="2" fontId="3" numFmtId="0" xfId="0" applyAlignment="1" applyBorder="1" applyFill="1" applyFont="1">
      <alignment readingOrder="0"/>
    </xf>
    <xf borderId="3" fillId="0" fontId="2" numFmtId="3" xfId="0" applyAlignment="1" applyBorder="1" applyFont="1" applyNumberFormat="1">
      <alignment horizontal="right" vertical="bottom"/>
    </xf>
    <xf borderId="4" fillId="2" fontId="3" numFmtId="0" xfId="0" applyAlignment="1" applyBorder="1" applyFont="1">
      <alignment horizontal="left" readingOrder="0"/>
    </xf>
    <xf borderId="3" fillId="0" fontId="4" numFmtId="0" xfId="0" applyBorder="1" applyFont="1"/>
    <xf borderId="2" fillId="0" fontId="4" numFmtId="0" xfId="0" applyBorder="1" applyFont="1"/>
    <xf borderId="0" fillId="0" fontId="1" numFmtId="0" xfId="0" applyAlignment="1" applyFont="1">
      <alignment vertical="bottom"/>
    </xf>
    <xf borderId="4" fillId="2" fontId="3" numFmtId="0" xfId="0" applyAlignment="1" applyBorder="1" applyFont="1">
      <alignment readingOrder="0"/>
    </xf>
    <xf borderId="5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/>
    </xf>
    <xf borderId="6" fillId="0" fontId="1" numFmtId="0" xfId="0" applyAlignment="1" applyBorder="1" applyFont="1">
      <alignment readingOrder="0" vertical="bottom"/>
    </xf>
    <xf borderId="4" fillId="0" fontId="3" numFmtId="164" xfId="0" applyAlignment="1" applyBorder="1" applyFont="1" applyNumberFormat="1">
      <alignment horizontal="left" readingOrder="0"/>
    </xf>
    <xf borderId="6" fillId="0" fontId="1" numFmtId="3" xfId="0" applyAlignment="1" applyBorder="1" applyFont="1" applyNumberForma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vertical="bottom"/>
    </xf>
    <xf borderId="1" fillId="3" fontId="5" numFmtId="0" xfId="0" applyAlignment="1" applyBorder="1" applyFill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0" fillId="4" fontId="7" numFmtId="3" xfId="0" applyFill="1" applyFont="1" applyNumberFormat="1"/>
    <xf borderId="4" fillId="0" fontId="6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horizontal="left" readingOrder="0" shrinkToFit="0" wrapText="0"/>
    </xf>
    <xf borderId="1" fillId="5" fontId="5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left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4" fillId="3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3" fontId="5" numFmtId="0" xfId="0" applyAlignment="1" applyBorder="1" applyFont="1">
      <alignment horizontal="center" readingOrder="0" shrinkToFit="0" vertical="bottom" wrapText="0"/>
    </xf>
    <xf borderId="1" fillId="0" fontId="10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7" fontId="10" numFmtId="0" xfId="0" applyAlignment="1" applyBorder="1" applyFill="1" applyFont="1">
      <alignment readingOrder="0"/>
    </xf>
    <xf borderId="1" fillId="7" fontId="3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4" numFmtId="0" xfId="0" applyBorder="1" applyFont="1"/>
    <xf borderId="6" fillId="0" fontId="4" numFmtId="0" xfId="0" applyBorder="1" applyFont="1"/>
    <xf borderId="5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6" fillId="3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0" fillId="0" fontId="1" numFmtId="3" xfId="0" applyAlignment="1" applyFont="1" applyNumberFormat="1">
      <alignment vertical="bottom"/>
    </xf>
    <xf borderId="5" fillId="3" fontId="5" numFmtId="0" xfId="0" applyAlignment="1" applyBorder="1" applyFont="1">
      <alignment horizontal="center" readingOrder="0" shrinkToFit="0" vertical="bottom" wrapText="0"/>
    </xf>
    <xf borderId="1" fillId="5" fontId="3" numFmtId="0" xfId="0" applyAlignment="1" applyBorder="1" applyFont="1">
      <alignment readingOrder="0"/>
    </xf>
    <xf borderId="1" fillId="5" fontId="10" numFmtId="0" xfId="0" applyBorder="1" applyFont="1"/>
    <xf borderId="1" fillId="5" fontId="10" numFmtId="0" xfId="0" applyAlignment="1" applyBorder="1" applyFont="1">
      <alignment readingOrder="0"/>
    </xf>
    <xf borderId="1" fillId="5" fontId="1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4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4" fillId="0" fontId="1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2" fontId="14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5" numFmtId="0" xfId="0" applyFont="1"/>
    <xf borderId="0" fillId="0" fontId="16" numFmtId="0" xfId="0" applyFont="1"/>
    <xf borderId="8" fillId="0" fontId="16" numFmtId="0" xfId="0" applyBorder="1" applyFont="1"/>
    <xf borderId="8" fillId="0" fontId="1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8" fillId="8" fontId="5" numFmtId="0" xfId="0" applyAlignment="1" applyBorder="1" applyFill="1" applyFont="1">
      <alignment horizontal="center" readingOrder="0" shrinkToFit="0" vertical="bottom" wrapText="0"/>
    </xf>
    <xf borderId="1" fillId="0" fontId="4" numFmtId="0" xfId="0" applyBorder="1" applyFont="1"/>
    <xf borderId="0" fillId="0" fontId="17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1" fillId="3" fontId="1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wrapText="0"/>
    </xf>
    <xf borderId="8" fillId="0" fontId="19" numFmtId="0" xfId="0" applyAlignment="1" applyBorder="1" applyFont="1">
      <alignment readingOrder="0" shrinkToFit="0" vertical="bottom" wrapText="0"/>
    </xf>
    <xf borderId="1" fillId="3" fontId="18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6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187" Type="http://schemas.openxmlformats.org/officeDocument/2006/relationships/worksheet" Target="worksheets/sheet185.xml"/><Relationship Id="rId47" Type="http://schemas.openxmlformats.org/officeDocument/2006/relationships/worksheet" Target="worksheets/sheet45.xml"/><Relationship Id="rId186" Type="http://schemas.openxmlformats.org/officeDocument/2006/relationships/worksheet" Target="worksheets/sheet184.xml"/><Relationship Id="rId185" Type="http://schemas.openxmlformats.org/officeDocument/2006/relationships/worksheet" Target="worksheets/sheet183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142" Type="http://schemas.openxmlformats.org/officeDocument/2006/relationships/worksheet" Target="worksheets/sheet140.xml"/><Relationship Id="rId141" Type="http://schemas.openxmlformats.org/officeDocument/2006/relationships/worksheet" Target="worksheets/sheet139.xml"/><Relationship Id="rId140" Type="http://schemas.openxmlformats.org/officeDocument/2006/relationships/worksheet" Target="worksheets/sheet138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137" Type="http://schemas.openxmlformats.org/officeDocument/2006/relationships/worksheet" Target="worksheets/sheet135.xml"/><Relationship Id="rId132" Type="http://schemas.openxmlformats.org/officeDocument/2006/relationships/worksheet" Target="worksheets/sheet130.xml"/><Relationship Id="rId131" Type="http://schemas.openxmlformats.org/officeDocument/2006/relationships/worksheet" Target="worksheets/sheet129.xml"/><Relationship Id="rId130" Type="http://schemas.openxmlformats.org/officeDocument/2006/relationships/worksheet" Target="worksheets/sheet128.xml"/><Relationship Id="rId136" Type="http://schemas.openxmlformats.org/officeDocument/2006/relationships/worksheet" Target="worksheets/sheet134.xml"/><Relationship Id="rId135" Type="http://schemas.openxmlformats.org/officeDocument/2006/relationships/worksheet" Target="worksheets/sheet133.xml"/><Relationship Id="rId134" Type="http://schemas.openxmlformats.org/officeDocument/2006/relationships/worksheet" Target="worksheets/sheet132.xml"/><Relationship Id="rId133" Type="http://schemas.openxmlformats.org/officeDocument/2006/relationships/worksheet" Target="worksheets/sheet131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163" Type="http://schemas.openxmlformats.org/officeDocument/2006/relationships/worksheet" Target="worksheets/sheet161.xml"/><Relationship Id="rId162" Type="http://schemas.openxmlformats.org/officeDocument/2006/relationships/worksheet" Target="worksheets/sheet160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166" Type="http://schemas.openxmlformats.org/officeDocument/2006/relationships/worksheet" Target="worksheets/sheet164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152" Type="http://schemas.openxmlformats.org/officeDocument/2006/relationships/worksheet" Target="worksheets/sheet150.xml"/><Relationship Id="rId151" Type="http://schemas.openxmlformats.org/officeDocument/2006/relationships/worksheet" Target="worksheets/sheet149.xml"/><Relationship Id="rId158" Type="http://schemas.openxmlformats.org/officeDocument/2006/relationships/worksheet" Target="worksheets/sheet156.xml"/><Relationship Id="rId157" Type="http://schemas.openxmlformats.org/officeDocument/2006/relationships/worksheet" Target="worksheets/sheet155.xml"/><Relationship Id="rId156" Type="http://schemas.openxmlformats.org/officeDocument/2006/relationships/worksheet" Target="worksheets/sheet154.xml"/><Relationship Id="rId155" Type="http://schemas.openxmlformats.org/officeDocument/2006/relationships/worksheet" Target="worksheets/sheet1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1" t="s">
        <v>0</v>
      </c>
      <c r="B1" s="2"/>
      <c r="C1" s="3"/>
      <c r="D1" s="5" t="str">
        <f>SUM(G3:G96)</f>
        <v>#REF!</v>
      </c>
      <c r="E1" s="7"/>
      <c r="F1" s="7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1"/>
      <c r="B2" s="13" t="s">
        <v>8</v>
      </c>
      <c r="C2" s="15" t="s">
        <v>4</v>
      </c>
      <c r="D2" s="15" t="s">
        <v>11</v>
      </c>
      <c r="E2" s="15" t="s">
        <v>12</v>
      </c>
      <c r="F2" s="15" t="s">
        <v>11</v>
      </c>
      <c r="G2" s="17" t="s">
        <v>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1"/>
      <c r="B3" s="19">
        <v>1.0</v>
      </c>
      <c r="C3" s="21" t="str">
        <f>'Feb. 1 '!B2</f>
        <v>#REF!</v>
      </c>
      <c r="D3" s="21" t="str">
        <f>'Feb. 1 '!B13</f>
        <v>#REF!</v>
      </c>
      <c r="E3" s="21" t="str">
        <f t="shared" ref="E3:E30" si="1">'Feb. 1 '!G2</f>
        <v>#REF!</v>
      </c>
      <c r="F3" s="21" t="str">
        <f t="shared" ref="F3:F30" si="2">'Feb. 1 '!G13</f>
        <v>#REF!</v>
      </c>
      <c r="G3" s="21" t="str">
        <f t="shared" ref="G3:G19" si="3">SUM(D3:F3)</f>
        <v>#REF!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1"/>
      <c r="B4" s="19">
        <f t="shared" ref="B4:B30" si="4">1+B3</f>
        <v>2</v>
      </c>
      <c r="C4" s="24" t="str">
        <f>'Feb 2 '!B2</f>
        <v>#REF!</v>
      </c>
      <c r="D4" s="21" t="str">
        <f>'Feb 2 '!B13</f>
        <v>#REF!</v>
      </c>
      <c r="E4" s="21" t="str">
        <f t="shared" si="1"/>
        <v>#REF!</v>
      </c>
      <c r="F4" s="21" t="str">
        <f t="shared" si="2"/>
        <v>#REF!</v>
      </c>
      <c r="G4" s="21" t="str">
        <f t="shared" si="3"/>
        <v>#REF!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1"/>
      <c r="B5" s="19">
        <f t="shared" si="4"/>
        <v>3</v>
      </c>
      <c r="C5" s="24" t="str">
        <f>'Feb 3'!B2</f>
        <v>#REF!</v>
      </c>
      <c r="D5" s="21" t="str">
        <f t="shared" ref="D5:D30" si="5">'Feb. 1 '!B15</f>
        <v>#REF!</v>
      </c>
      <c r="E5" s="21" t="str">
        <f t="shared" si="1"/>
        <v>#REF!</v>
      </c>
      <c r="F5" s="21" t="str">
        <f t="shared" si="2"/>
        <v>#REF!</v>
      </c>
      <c r="G5" s="21" t="str">
        <f t="shared" si="3"/>
        <v>#REF!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1"/>
      <c r="B6" s="19">
        <f t="shared" si="4"/>
        <v>4</v>
      </c>
      <c r="C6" s="24" t="str">
        <f>'Feb 4'!B2</f>
        <v>#REF!</v>
      </c>
      <c r="D6" s="21" t="str">
        <f t="shared" si="5"/>
        <v>#REF!</v>
      </c>
      <c r="E6" s="21" t="str">
        <f t="shared" si="1"/>
        <v>#REF!</v>
      </c>
      <c r="F6" s="21" t="str">
        <f t="shared" si="2"/>
        <v>#REF!</v>
      </c>
      <c r="G6" s="21" t="str">
        <f t="shared" si="3"/>
        <v>#REF!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1"/>
      <c r="B7" s="19">
        <f t="shared" si="4"/>
        <v>5</v>
      </c>
      <c r="C7" s="24" t="str">
        <f>'Feb 5'!B2</f>
        <v>#REF!</v>
      </c>
      <c r="D7" s="21" t="str">
        <f t="shared" si="5"/>
        <v>#REF!</v>
      </c>
      <c r="E7" s="21" t="str">
        <f t="shared" si="1"/>
        <v>#REF!</v>
      </c>
      <c r="F7" s="21" t="str">
        <f t="shared" si="2"/>
        <v>#REF!</v>
      </c>
      <c r="G7" s="21" t="str">
        <f t="shared" si="3"/>
        <v>#REF!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1"/>
      <c r="B8" s="19">
        <f t="shared" si="4"/>
        <v>6</v>
      </c>
      <c r="C8" s="24" t="str">
        <f>'Feb 6'!B2</f>
        <v>#REF!</v>
      </c>
      <c r="D8" s="21" t="str">
        <f t="shared" si="5"/>
        <v>#REF!</v>
      </c>
      <c r="E8" s="21" t="str">
        <f t="shared" si="1"/>
        <v>#REF!</v>
      </c>
      <c r="F8" s="21" t="str">
        <f t="shared" si="2"/>
        <v>#REF!</v>
      </c>
      <c r="G8" s="21" t="str">
        <f t="shared" si="3"/>
        <v>#REF!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1"/>
      <c r="B9" s="19">
        <f t="shared" si="4"/>
        <v>7</v>
      </c>
      <c r="C9" s="24" t="str">
        <f>'Feb 7'!B2</f>
        <v>#REF!</v>
      </c>
      <c r="D9" s="21" t="str">
        <f t="shared" si="5"/>
        <v>#REF!</v>
      </c>
      <c r="E9" s="21" t="str">
        <f t="shared" si="1"/>
        <v>#REF!</v>
      </c>
      <c r="F9" s="21" t="str">
        <f t="shared" si="2"/>
        <v>#REF!</v>
      </c>
      <c r="G9" s="21" t="str">
        <f t="shared" si="3"/>
        <v>#REF!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1"/>
      <c r="B10" s="19">
        <f t="shared" si="4"/>
        <v>8</v>
      </c>
      <c r="C10" s="24" t="str">
        <f>' Feb 8'!B2</f>
        <v>#REF!</v>
      </c>
      <c r="D10" s="21" t="str">
        <f t="shared" si="5"/>
        <v>#REF!</v>
      </c>
      <c r="E10" s="21" t="str">
        <f t="shared" si="1"/>
        <v>#REF!</v>
      </c>
      <c r="F10" s="21" t="str">
        <f t="shared" si="2"/>
        <v>#REF!</v>
      </c>
      <c r="G10" s="21" t="str">
        <f t="shared" si="3"/>
        <v>#REF!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1"/>
      <c r="B11" s="19">
        <f t="shared" si="4"/>
        <v>9</v>
      </c>
      <c r="C11" s="24" t="str">
        <f>'Feb 9'!B2</f>
        <v>#REF!</v>
      </c>
      <c r="D11" s="21" t="str">
        <f t="shared" si="5"/>
        <v>#REF!</v>
      </c>
      <c r="E11" s="21" t="str">
        <f t="shared" si="1"/>
        <v>#REF!</v>
      </c>
      <c r="F11" s="21" t="str">
        <f t="shared" si="2"/>
        <v>#REF!</v>
      </c>
      <c r="G11" s="21" t="str">
        <f t="shared" si="3"/>
        <v>#REF!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1"/>
      <c r="B12" s="19">
        <f t="shared" si="4"/>
        <v>10</v>
      </c>
      <c r="C12" s="24" t="str">
        <f>'Feb. 1 '!B2</f>
        <v>#REF!</v>
      </c>
      <c r="D12" s="21" t="str">
        <f t="shared" si="5"/>
        <v>#REF!</v>
      </c>
      <c r="E12" s="21" t="str">
        <f t="shared" si="1"/>
        <v>#REF!</v>
      </c>
      <c r="F12" s="21" t="str">
        <f t="shared" si="2"/>
        <v>#REF!</v>
      </c>
      <c r="G12" s="21" t="str">
        <f t="shared" si="3"/>
        <v>#REF!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1"/>
      <c r="B13" s="19">
        <f t="shared" si="4"/>
        <v>11</v>
      </c>
      <c r="C13" s="24" t="str">
        <f>'Feb. 1 '!B2</f>
        <v>#REF!</v>
      </c>
      <c r="D13" s="21" t="str">
        <f t="shared" si="5"/>
        <v>#REF!</v>
      </c>
      <c r="E13" s="21" t="str">
        <f t="shared" si="1"/>
        <v>#REF!</v>
      </c>
      <c r="F13" s="21" t="str">
        <f t="shared" si="2"/>
        <v>#REF!</v>
      </c>
      <c r="G13" s="21" t="str">
        <f t="shared" si="3"/>
        <v>#REF!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1"/>
      <c r="B14" s="19">
        <f t="shared" si="4"/>
        <v>12</v>
      </c>
      <c r="C14" s="24" t="str">
        <f>'Feb. 1 '!B2</f>
        <v>#REF!</v>
      </c>
      <c r="D14" s="21" t="str">
        <f t="shared" si="5"/>
        <v>#REF!</v>
      </c>
      <c r="E14" s="21" t="str">
        <f t="shared" si="1"/>
        <v>#REF!</v>
      </c>
      <c r="F14" s="21" t="str">
        <f t="shared" si="2"/>
        <v>#REF!</v>
      </c>
      <c r="G14" s="21" t="str">
        <f t="shared" si="3"/>
        <v>#REF!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1"/>
      <c r="B15" s="19">
        <f t="shared" si="4"/>
        <v>13</v>
      </c>
      <c r="C15" s="24" t="str">
        <f>'Feb. 1 '!B2</f>
        <v>#REF!</v>
      </c>
      <c r="D15" s="21" t="str">
        <f t="shared" si="5"/>
        <v>#REF!</v>
      </c>
      <c r="E15" s="21" t="str">
        <f t="shared" si="1"/>
        <v>#REF!</v>
      </c>
      <c r="F15" s="21" t="str">
        <f t="shared" si="2"/>
        <v>#REF!</v>
      </c>
      <c r="G15" s="21" t="str">
        <f t="shared" si="3"/>
        <v>#REF!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1"/>
      <c r="B16" s="19">
        <f t="shared" si="4"/>
        <v>14</v>
      </c>
      <c r="C16" s="24" t="str">
        <f>'Feb. 1 '!B2</f>
        <v>#REF!</v>
      </c>
      <c r="D16" s="21" t="str">
        <f t="shared" si="5"/>
        <v>#REF!</v>
      </c>
      <c r="E16" s="21" t="str">
        <f t="shared" si="1"/>
        <v>#REF!</v>
      </c>
      <c r="F16" s="21" t="str">
        <f t="shared" si="2"/>
        <v>#REF!</v>
      </c>
      <c r="G16" s="21" t="str">
        <f t="shared" si="3"/>
        <v>#REF!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1"/>
      <c r="B17" s="19">
        <f t="shared" si="4"/>
        <v>15</v>
      </c>
      <c r="C17" s="24" t="str">
        <f>'Feb. 1 '!B2</f>
        <v>#REF!</v>
      </c>
      <c r="D17" s="21" t="str">
        <f t="shared" si="5"/>
        <v>#REF!</v>
      </c>
      <c r="E17" s="21" t="str">
        <f t="shared" si="1"/>
        <v>#REF!</v>
      </c>
      <c r="F17" s="21" t="str">
        <f t="shared" si="2"/>
        <v>#REF!</v>
      </c>
      <c r="G17" s="21" t="str">
        <f t="shared" si="3"/>
        <v>#REF!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1"/>
      <c r="B18" s="19">
        <f t="shared" si="4"/>
        <v>16</v>
      </c>
      <c r="C18" s="24" t="str">
        <f>'Feb. 1 '!B2</f>
        <v>#REF!</v>
      </c>
      <c r="D18" s="21" t="str">
        <f t="shared" si="5"/>
        <v>#REF!</v>
      </c>
      <c r="E18" s="21" t="str">
        <f t="shared" si="1"/>
        <v>#REF!</v>
      </c>
      <c r="F18" s="21" t="str">
        <f t="shared" si="2"/>
        <v>#REF!</v>
      </c>
      <c r="G18" s="21" t="str">
        <f t="shared" si="3"/>
        <v>#REF!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1"/>
      <c r="B19" s="19">
        <f t="shared" si="4"/>
        <v>17</v>
      </c>
      <c r="C19" s="24" t="str">
        <f>'Feb. 1 '!B2</f>
        <v>#REF!</v>
      </c>
      <c r="D19" s="21" t="str">
        <f t="shared" si="5"/>
        <v>#REF!</v>
      </c>
      <c r="E19" s="21" t="str">
        <f t="shared" si="1"/>
        <v>#REF!</v>
      </c>
      <c r="F19" s="21" t="str">
        <f t="shared" si="2"/>
        <v>#REF!</v>
      </c>
      <c r="G19" s="21" t="str">
        <f t="shared" si="3"/>
        <v>#REF!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1"/>
      <c r="B20" s="19">
        <f t="shared" si="4"/>
        <v>18</v>
      </c>
      <c r="C20" s="24" t="str">
        <f>'Feb. 1 '!B2</f>
        <v>#REF!</v>
      </c>
      <c r="D20" s="21" t="str">
        <f t="shared" si="5"/>
        <v>#REF!</v>
      </c>
      <c r="E20" s="21" t="str">
        <f t="shared" si="1"/>
        <v>#REF!</v>
      </c>
      <c r="F20" s="21" t="str">
        <f t="shared" si="2"/>
        <v>#REF!</v>
      </c>
      <c r="G20" s="21" t="str">
        <f>SUM(F20)</f>
        <v>#REF!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1"/>
      <c r="B21" s="19">
        <f t="shared" si="4"/>
        <v>19</v>
      </c>
      <c r="C21" s="24" t="str">
        <f>'Feb. 1 '!B2</f>
        <v>#REF!</v>
      </c>
      <c r="D21" s="21" t="str">
        <f t="shared" si="5"/>
        <v>#REF!</v>
      </c>
      <c r="E21" s="21" t="str">
        <f t="shared" si="1"/>
        <v>#REF!</v>
      </c>
      <c r="F21" s="21" t="str">
        <f t="shared" si="2"/>
        <v>#REF!</v>
      </c>
      <c r="G21" s="21" t="str">
        <f t="shared" ref="G21:G30" si="6">SUM(D21:F21)</f>
        <v>#REF!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1"/>
      <c r="B22" s="19">
        <f t="shared" si="4"/>
        <v>20</v>
      </c>
      <c r="C22" s="24" t="str">
        <f>'Feb. 1 '!B2</f>
        <v>#REF!</v>
      </c>
      <c r="D22" s="21" t="str">
        <f t="shared" si="5"/>
        <v>#REF!</v>
      </c>
      <c r="E22" s="21" t="str">
        <f t="shared" si="1"/>
        <v>#REF!</v>
      </c>
      <c r="F22" s="21" t="str">
        <f t="shared" si="2"/>
        <v>#REF!</v>
      </c>
      <c r="G22" s="21" t="str">
        <f t="shared" si="6"/>
        <v>#REF!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1"/>
      <c r="B23" s="19">
        <f t="shared" si="4"/>
        <v>21</v>
      </c>
      <c r="C23" s="24" t="str">
        <f>'Feb. 1 '!B2</f>
        <v>#REF!</v>
      </c>
      <c r="D23" s="21" t="str">
        <f t="shared" si="5"/>
        <v>#REF!</v>
      </c>
      <c r="E23" s="21" t="str">
        <f t="shared" si="1"/>
        <v>#REF!</v>
      </c>
      <c r="F23" s="21" t="str">
        <f t="shared" si="2"/>
        <v>#REF!</v>
      </c>
      <c r="G23" s="21" t="str">
        <f t="shared" si="6"/>
        <v>#REF!</v>
      </c>
      <c r="H23" s="9" t="s">
        <v>34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1"/>
      <c r="B24" s="19">
        <f t="shared" si="4"/>
        <v>22</v>
      </c>
      <c r="C24" s="24" t="str">
        <f>'Feb. 1 '!B2</f>
        <v>#REF!</v>
      </c>
      <c r="D24" s="21" t="str">
        <f t="shared" si="5"/>
        <v>#REF!</v>
      </c>
      <c r="E24" s="21" t="str">
        <f t="shared" si="1"/>
        <v>#REF!</v>
      </c>
      <c r="F24" s="21" t="str">
        <f t="shared" si="2"/>
        <v>#REF!</v>
      </c>
      <c r="G24" s="21" t="str">
        <f t="shared" si="6"/>
        <v>#REF!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1"/>
      <c r="B25" s="19">
        <f t="shared" si="4"/>
        <v>23</v>
      </c>
      <c r="C25" s="24" t="str">
        <f>'Feb. 1 '!B2</f>
        <v>#REF!</v>
      </c>
      <c r="D25" s="21" t="str">
        <f t="shared" si="5"/>
        <v>#REF!</v>
      </c>
      <c r="E25" s="21" t="str">
        <f t="shared" si="1"/>
        <v>#REF!</v>
      </c>
      <c r="F25" s="21" t="str">
        <f t="shared" si="2"/>
        <v>#REF!</v>
      </c>
      <c r="G25" s="21" t="str">
        <f t="shared" si="6"/>
        <v>#REF!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1"/>
      <c r="B26" s="19">
        <f t="shared" si="4"/>
        <v>24</v>
      </c>
      <c r="C26" s="24" t="str">
        <f>'Feb. 1 '!B2</f>
        <v>#REF!</v>
      </c>
      <c r="D26" s="21" t="str">
        <f t="shared" si="5"/>
        <v>#REF!</v>
      </c>
      <c r="E26" s="21" t="str">
        <f t="shared" si="1"/>
        <v>#REF!</v>
      </c>
      <c r="F26" s="21" t="str">
        <f t="shared" si="2"/>
        <v>#REF!</v>
      </c>
      <c r="G26" s="21" t="str">
        <f t="shared" si="6"/>
        <v>#REF!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1"/>
      <c r="B27" s="19">
        <f t="shared" si="4"/>
        <v>25</v>
      </c>
      <c r="C27" s="24" t="str">
        <f>'Feb. 1 '!B2</f>
        <v>#REF!</v>
      </c>
      <c r="D27" s="21" t="str">
        <f t="shared" si="5"/>
        <v>#REF!</v>
      </c>
      <c r="E27" s="21" t="str">
        <f t="shared" si="1"/>
        <v>#REF!</v>
      </c>
      <c r="F27" s="21" t="str">
        <f t="shared" si="2"/>
        <v>#REF!</v>
      </c>
      <c r="G27" s="21" t="str">
        <f t="shared" si="6"/>
        <v>#REF!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1"/>
      <c r="B28" s="19">
        <f t="shared" si="4"/>
        <v>26</v>
      </c>
      <c r="C28" s="24" t="str">
        <f>'Feb. 1 '!B2</f>
        <v>#REF!</v>
      </c>
      <c r="D28" s="21" t="str">
        <f t="shared" si="5"/>
        <v>#REF!</v>
      </c>
      <c r="E28" s="21" t="str">
        <f t="shared" si="1"/>
        <v>#REF!</v>
      </c>
      <c r="F28" s="21" t="str">
        <f t="shared" si="2"/>
        <v>#REF!</v>
      </c>
      <c r="G28" s="21" t="str">
        <f t="shared" si="6"/>
        <v>#REF!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1"/>
      <c r="B29" s="19">
        <f t="shared" si="4"/>
        <v>27</v>
      </c>
      <c r="C29" s="24" t="str">
        <f>'Feb. 1 '!B2</f>
        <v>#REF!</v>
      </c>
      <c r="D29" s="21" t="str">
        <f t="shared" si="5"/>
        <v>#REF!</v>
      </c>
      <c r="E29" s="21" t="str">
        <f t="shared" si="1"/>
        <v>#REF!</v>
      </c>
      <c r="F29" s="21" t="str">
        <f t="shared" si="2"/>
        <v>#REF!</v>
      </c>
      <c r="G29" s="21" t="str">
        <f t="shared" si="6"/>
        <v>#REF!</v>
      </c>
      <c r="H29" s="9" t="s">
        <v>34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1"/>
      <c r="B30" s="19">
        <f t="shared" si="4"/>
        <v>28</v>
      </c>
      <c r="C30" s="24" t="str">
        <f>'Feb. 1 '!B2</f>
        <v>#REF!</v>
      </c>
      <c r="D30" s="21" t="str">
        <f t="shared" si="5"/>
        <v>#REF!</v>
      </c>
      <c r="E30" s="21" t="str">
        <f t="shared" si="1"/>
        <v>#REF!</v>
      </c>
      <c r="F30" s="21" t="str">
        <f t="shared" si="2"/>
        <v>#REF!</v>
      </c>
      <c r="G30" s="21" t="str">
        <f t="shared" si="6"/>
        <v>#REF!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9"/>
      <c r="B31" s="9"/>
      <c r="C31" s="50"/>
      <c r="D31" s="50"/>
      <c r="E31" s="50"/>
      <c r="F31" s="50"/>
      <c r="G31" s="5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9"/>
      <c r="B32" s="9"/>
      <c r="C32" s="50"/>
      <c r="D32" s="50"/>
      <c r="E32" s="50"/>
      <c r="F32" s="50"/>
      <c r="G32" s="5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9"/>
      <c r="B33" s="9"/>
      <c r="C33" s="50"/>
      <c r="D33" s="50"/>
      <c r="E33" s="50"/>
      <c r="F33" s="50"/>
      <c r="G33" s="5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9"/>
      <c r="B34" s="9"/>
      <c r="C34" s="50"/>
      <c r="D34" s="50"/>
      <c r="E34" s="50"/>
      <c r="F34" s="50"/>
      <c r="G34" s="5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50"/>
      <c r="D35" s="50"/>
      <c r="E35" s="50"/>
      <c r="F35" s="50"/>
      <c r="G35" s="5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9"/>
      <c r="C36" s="50"/>
      <c r="D36" s="50"/>
      <c r="E36" s="50"/>
      <c r="F36" s="50"/>
      <c r="G36" s="5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9"/>
      <c r="B37" s="9"/>
      <c r="C37" s="50"/>
      <c r="D37" s="50"/>
      <c r="E37" s="50"/>
      <c r="F37" s="50"/>
      <c r="G37" s="5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/>
      <c r="B38" s="9"/>
      <c r="C38" s="50"/>
      <c r="D38" s="50"/>
      <c r="E38" s="50"/>
      <c r="F38" s="50"/>
      <c r="G38" s="5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9"/>
      <c r="B39" s="9"/>
      <c r="C39" s="50"/>
      <c r="D39" s="50"/>
      <c r="E39" s="50"/>
      <c r="F39" s="50"/>
      <c r="G39" s="5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9"/>
      <c r="C40" s="50"/>
      <c r="D40" s="50"/>
      <c r="E40" s="50"/>
      <c r="F40" s="50"/>
      <c r="G40" s="5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9"/>
      <c r="C41" s="50"/>
      <c r="D41" s="50"/>
      <c r="E41" s="50"/>
      <c r="F41" s="50"/>
      <c r="G41" s="5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50"/>
      <c r="D42" s="50"/>
      <c r="E42" s="50"/>
      <c r="F42" s="50"/>
      <c r="G42" s="5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9"/>
      <c r="B43" s="9"/>
      <c r="C43" s="50"/>
      <c r="D43" s="50"/>
      <c r="E43" s="50"/>
      <c r="F43" s="50"/>
      <c r="G43" s="5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9"/>
      <c r="B44" s="9"/>
      <c r="C44" s="50"/>
      <c r="D44" s="50"/>
      <c r="E44" s="50"/>
      <c r="F44" s="50"/>
      <c r="G44" s="5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9"/>
      <c r="B45" s="9"/>
      <c r="C45" s="50"/>
      <c r="D45" s="50"/>
      <c r="E45" s="50"/>
      <c r="F45" s="50"/>
      <c r="G45" s="5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9"/>
      <c r="B46" s="9"/>
      <c r="C46" s="50"/>
      <c r="D46" s="50"/>
      <c r="E46" s="50"/>
      <c r="F46" s="50"/>
      <c r="G46" s="5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50"/>
      <c r="D47" s="50"/>
      <c r="E47" s="50"/>
      <c r="F47" s="50"/>
      <c r="G47" s="5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9"/>
      <c r="C48" s="50"/>
      <c r="D48" s="50"/>
      <c r="E48" s="50"/>
      <c r="F48" s="50"/>
      <c r="G48" s="5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9"/>
      <c r="B49" s="9"/>
      <c r="C49" s="50"/>
      <c r="D49" s="50"/>
      <c r="E49" s="50"/>
      <c r="F49" s="50"/>
      <c r="G49" s="5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9"/>
      <c r="B50" s="9"/>
      <c r="C50" s="50"/>
      <c r="D50" s="50"/>
      <c r="E50" s="50"/>
      <c r="F50" s="50"/>
      <c r="G50" s="5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9"/>
      <c r="B51" s="9"/>
      <c r="C51" s="50"/>
      <c r="D51" s="50"/>
      <c r="E51" s="50"/>
      <c r="F51" s="50"/>
      <c r="G51" s="5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9"/>
      <c r="B52" s="9"/>
      <c r="C52" s="50"/>
      <c r="D52" s="50"/>
      <c r="E52" s="50"/>
      <c r="F52" s="50"/>
      <c r="G52" s="5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9"/>
      <c r="C53" s="50"/>
      <c r="D53" s="50"/>
      <c r="E53" s="50"/>
      <c r="F53" s="50"/>
      <c r="G53" s="5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9"/>
      <c r="C54" s="50"/>
      <c r="D54" s="50"/>
      <c r="E54" s="50"/>
      <c r="F54" s="50"/>
      <c r="G54" s="5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9"/>
      <c r="B55" s="9"/>
      <c r="C55" s="50"/>
      <c r="D55" s="50"/>
      <c r="E55" s="50"/>
      <c r="F55" s="50"/>
      <c r="G55" s="5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/>
      <c r="B56" s="9"/>
      <c r="C56" s="50"/>
      <c r="D56" s="50"/>
      <c r="E56" s="50"/>
      <c r="F56" s="50"/>
      <c r="G56" s="5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9"/>
      <c r="B57" s="9"/>
      <c r="C57" s="50"/>
      <c r="D57" s="50"/>
      <c r="E57" s="50"/>
      <c r="F57" s="50"/>
      <c r="G57" s="5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9"/>
      <c r="B58" s="9"/>
      <c r="C58" s="50"/>
      <c r="D58" s="50"/>
      <c r="E58" s="50"/>
      <c r="F58" s="50"/>
      <c r="G58" s="5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9"/>
      <c r="C59" s="50"/>
      <c r="D59" s="50"/>
      <c r="E59" s="50"/>
      <c r="F59" s="50"/>
      <c r="G59" s="5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50"/>
      <c r="D60" s="50"/>
      <c r="E60" s="50"/>
      <c r="F60" s="50"/>
      <c r="G60" s="5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9"/>
      <c r="C61" s="50"/>
      <c r="D61" s="50"/>
      <c r="E61" s="50"/>
      <c r="F61" s="50"/>
      <c r="G61" s="5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9"/>
      <c r="C62" s="50"/>
      <c r="D62" s="50"/>
      <c r="E62" s="50"/>
      <c r="F62" s="50"/>
      <c r="G62" s="5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9"/>
      <c r="C63" s="50"/>
      <c r="D63" s="50"/>
      <c r="E63" s="50"/>
      <c r="F63" s="50"/>
      <c r="G63" s="5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9"/>
      <c r="C64" s="50"/>
      <c r="D64" s="50"/>
      <c r="E64" s="50"/>
      <c r="F64" s="50"/>
      <c r="G64" s="5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50"/>
      <c r="D65" s="50"/>
      <c r="E65" s="50"/>
      <c r="F65" s="50"/>
      <c r="G65" s="5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50"/>
      <c r="D66" s="50"/>
      <c r="E66" s="50"/>
      <c r="F66" s="50"/>
      <c r="G66" s="5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9"/>
      <c r="C67" s="50"/>
      <c r="D67" s="50"/>
      <c r="E67" s="50"/>
      <c r="F67" s="50"/>
      <c r="G67" s="5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9"/>
      <c r="C68" s="50"/>
      <c r="D68" s="50"/>
      <c r="E68" s="50"/>
      <c r="F68" s="50"/>
      <c r="G68" s="5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9"/>
      <c r="C69" s="50"/>
      <c r="D69" s="50"/>
      <c r="E69" s="50"/>
      <c r="F69" s="50"/>
      <c r="G69" s="5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9"/>
      <c r="C70" s="50"/>
      <c r="D70" s="50"/>
      <c r="E70" s="50"/>
      <c r="F70" s="50"/>
      <c r="G70" s="5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50"/>
      <c r="D71" s="50"/>
      <c r="E71" s="50"/>
      <c r="F71" s="50"/>
      <c r="G71" s="5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50"/>
      <c r="D72" s="50"/>
      <c r="E72" s="50"/>
      <c r="F72" s="50"/>
      <c r="G72" s="5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9"/>
      <c r="C73" s="50"/>
      <c r="D73" s="50"/>
      <c r="E73" s="50"/>
      <c r="F73" s="50"/>
      <c r="G73" s="5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9"/>
      <c r="C74" s="50"/>
      <c r="D74" s="50"/>
      <c r="E74" s="50"/>
      <c r="F74" s="50"/>
      <c r="G74" s="5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9"/>
      <c r="C75" s="50"/>
      <c r="D75" s="50"/>
      <c r="E75" s="50"/>
      <c r="F75" s="50"/>
      <c r="G75" s="5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9"/>
      <c r="C76" s="50"/>
      <c r="D76" s="50"/>
      <c r="E76" s="50"/>
      <c r="F76" s="50"/>
      <c r="G76" s="5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50"/>
      <c r="D77" s="50"/>
      <c r="E77" s="50"/>
      <c r="F77" s="50"/>
      <c r="G77" s="5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50"/>
      <c r="D78" s="50"/>
      <c r="E78" s="50"/>
      <c r="F78" s="50"/>
      <c r="G78" s="5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9"/>
      <c r="C79" s="50"/>
      <c r="D79" s="50"/>
      <c r="E79" s="50"/>
      <c r="F79" s="50"/>
      <c r="G79" s="5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9"/>
      <c r="C80" s="50"/>
      <c r="D80" s="50"/>
      <c r="E80" s="50"/>
      <c r="F80" s="50"/>
      <c r="G80" s="5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9"/>
      <c r="C81" s="50"/>
      <c r="D81" s="50"/>
      <c r="E81" s="50"/>
      <c r="F81" s="50"/>
      <c r="G81" s="5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50"/>
      <c r="D82" s="50"/>
      <c r="E82" s="50"/>
      <c r="F82" s="50"/>
      <c r="G82" s="5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50"/>
      <c r="D83" s="50"/>
      <c r="E83" s="50"/>
      <c r="F83" s="50"/>
      <c r="G83" s="5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50"/>
      <c r="D84" s="50"/>
      <c r="E84" s="50"/>
      <c r="F84" s="50"/>
      <c r="G84" s="50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50"/>
      <c r="D85" s="50"/>
      <c r="E85" s="50"/>
      <c r="F85" s="50"/>
      <c r="G85" s="5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50"/>
      <c r="D86" s="50"/>
      <c r="E86" s="50"/>
      <c r="F86" s="50"/>
      <c r="G86" s="50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50"/>
      <c r="D87" s="50"/>
      <c r="E87" s="50"/>
      <c r="F87" s="50"/>
      <c r="G87" s="5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50"/>
      <c r="D88" s="50"/>
      <c r="E88" s="50"/>
      <c r="F88" s="50"/>
      <c r="G88" s="50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50"/>
      <c r="D89" s="50"/>
      <c r="E89" s="50"/>
      <c r="F89" s="50"/>
      <c r="G89" s="5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50"/>
      <c r="D90" s="50"/>
      <c r="E90" s="50"/>
      <c r="F90" s="50"/>
      <c r="G90" s="50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50"/>
      <c r="D91" s="50"/>
      <c r="E91" s="50"/>
      <c r="F91" s="50"/>
      <c r="G91" s="5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50"/>
      <c r="D92" s="50"/>
      <c r="E92" s="50"/>
      <c r="F92" s="50"/>
      <c r="G92" s="50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50"/>
      <c r="D93" s="50"/>
      <c r="E93" s="50"/>
      <c r="F93" s="50"/>
      <c r="G93" s="5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50"/>
      <c r="D94" s="50"/>
      <c r="E94" s="50"/>
      <c r="F94" s="50"/>
      <c r="G94" s="50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50"/>
      <c r="D95" s="50"/>
      <c r="E95" s="50"/>
      <c r="F95" s="50"/>
      <c r="G95" s="5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50"/>
      <c r="D96" s="50"/>
      <c r="E96" s="50"/>
      <c r="F96" s="50"/>
      <c r="G96" s="5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50"/>
      <c r="D97" s="50"/>
      <c r="E97" s="50"/>
      <c r="F97" s="50"/>
      <c r="G97" s="5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50"/>
      <c r="D98" s="50"/>
      <c r="E98" s="50"/>
      <c r="F98" s="50"/>
      <c r="G98" s="5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50"/>
      <c r="D99" s="50"/>
      <c r="E99" s="50"/>
      <c r="F99" s="50"/>
      <c r="G99" s="5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50"/>
      <c r="D100" s="50"/>
      <c r="E100" s="50"/>
      <c r="F100" s="50"/>
      <c r="G100" s="5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50"/>
      <c r="D101" s="50"/>
      <c r="E101" s="50"/>
      <c r="F101" s="50"/>
      <c r="G101" s="5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50"/>
      <c r="D102" s="50"/>
      <c r="E102" s="50"/>
      <c r="F102" s="50"/>
      <c r="G102" s="5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50"/>
      <c r="D103" s="50"/>
      <c r="E103" s="50"/>
      <c r="F103" s="50"/>
      <c r="G103" s="5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50"/>
      <c r="D104" s="50"/>
      <c r="E104" s="50"/>
      <c r="F104" s="50"/>
      <c r="G104" s="5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50"/>
      <c r="D105" s="50"/>
      <c r="E105" s="50"/>
      <c r="F105" s="50"/>
      <c r="G105" s="5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50"/>
      <c r="D106" s="50"/>
      <c r="E106" s="50"/>
      <c r="F106" s="50"/>
      <c r="G106" s="5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50"/>
      <c r="D107" s="50"/>
      <c r="E107" s="50"/>
      <c r="F107" s="50"/>
      <c r="G107" s="5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50"/>
      <c r="D108" s="50"/>
      <c r="E108" s="50"/>
      <c r="F108" s="50"/>
      <c r="G108" s="5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50"/>
      <c r="D109" s="50"/>
      <c r="E109" s="50"/>
      <c r="F109" s="50"/>
      <c r="G109" s="5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50"/>
      <c r="D110" s="50"/>
      <c r="E110" s="50"/>
      <c r="F110" s="50"/>
      <c r="G110" s="50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50"/>
      <c r="D111" s="50"/>
      <c r="E111" s="50"/>
      <c r="F111" s="50"/>
      <c r="G111" s="50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50"/>
      <c r="D112" s="50"/>
      <c r="E112" s="50"/>
      <c r="F112" s="50"/>
      <c r="G112" s="5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50"/>
      <c r="D113" s="50"/>
      <c r="E113" s="50"/>
      <c r="F113" s="50"/>
      <c r="G113" s="5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50"/>
      <c r="D114" s="50"/>
      <c r="E114" s="50"/>
      <c r="F114" s="50"/>
      <c r="G114" s="5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50"/>
      <c r="D115" s="50"/>
      <c r="E115" s="50"/>
      <c r="F115" s="50"/>
      <c r="G115" s="5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50"/>
      <c r="D116" s="50"/>
      <c r="E116" s="50"/>
      <c r="F116" s="50"/>
      <c r="G116" s="5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50"/>
      <c r="D117" s="50"/>
      <c r="E117" s="50"/>
      <c r="F117" s="50"/>
      <c r="G117" s="5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50"/>
      <c r="D118" s="50"/>
      <c r="E118" s="50"/>
      <c r="F118" s="50"/>
      <c r="G118" s="5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50"/>
      <c r="D119" s="50"/>
      <c r="E119" s="50"/>
      <c r="F119" s="50"/>
      <c r="G119" s="5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50"/>
      <c r="D120" s="50"/>
      <c r="E120" s="50"/>
      <c r="F120" s="50"/>
      <c r="G120" s="5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50"/>
      <c r="D121" s="50"/>
      <c r="E121" s="50"/>
      <c r="F121" s="50"/>
      <c r="G121" s="5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50"/>
      <c r="D122" s="50"/>
      <c r="E122" s="50"/>
      <c r="F122" s="50"/>
      <c r="G122" s="5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50"/>
      <c r="D123" s="50"/>
      <c r="E123" s="50"/>
      <c r="F123" s="50"/>
      <c r="G123" s="5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50"/>
      <c r="D124" s="50"/>
      <c r="E124" s="50"/>
      <c r="F124" s="50"/>
      <c r="G124" s="5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50"/>
      <c r="D125" s="50"/>
      <c r="E125" s="50"/>
      <c r="F125" s="50"/>
      <c r="G125" s="5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50"/>
      <c r="D126" s="50"/>
      <c r="E126" s="50"/>
      <c r="F126" s="50"/>
      <c r="G126" s="5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50"/>
      <c r="D127" s="50"/>
      <c r="E127" s="50"/>
      <c r="F127" s="50"/>
      <c r="G127" s="5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50"/>
      <c r="D128" s="50"/>
      <c r="E128" s="50"/>
      <c r="F128" s="50"/>
      <c r="G128" s="5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50"/>
      <c r="D129" s="50"/>
      <c r="E129" s="50"/>
      <c r="F129" s="50"/>
      <c r="G129" s="5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50"/>
      <c r="D130" s="50"/>
      <c r="E130" s="50"/>
      <c r="F130" s="50"/>
      <c r="G130" s="5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50"/>
      <c r="D131" s="50"/>
      <c r="E131" s="50"/>
      <c r="F131" s="50"/>
      <c r="G131" s="5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50"/>
      <c r="D132" s="50"/>
      <c r="E132" s="50"/>
      <c r="F132" s="50"/>
      <c r="G132" s="5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50"/>
      <c r="D133" s="50"/>
      <c r="E133" s="50"/>
      <c r="F133" s="50"/>
      <c r="G133" s="5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50"/>
      <c r="D134" s="50"/>
      <c r="E134" s="50"/>
      <c r="F134" s="50"/>
      <c r="G134" s="5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50"/>
      <c r="D135" s="50"/>
      <c r="E135" s="50"/>
      <c r="F135" s="50"/>
      <c r="G135" s="5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50"/>
      <c r="D136" s="50"/>
      <c r="E136" s="50"/>
      <c r="F136" s="50"/>
      <c r="G136" s="5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50"/>
      <c r="D137" s="50"/>
      <c r="E137" s="50"/>
      <c r="F137" s="50"/>
      <c r="G137" s="5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50"/>
      <c r="D138" s="50"/>
      <c r="E138" s="50"/>
      <c r="F138" s="50"/>
      <c r="G138" s="5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50"/>
      <c r="D139" s="50"/>
      <c r="E139" s="50"/>
      <c r="F139" s="50"/>
      <c r="G139" s="5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50"/>
      <c r="D140" s="50"/>
      <c r="E140" s="50"/>
      <c r="F140" s="50"/>
      <c r="G140" s="5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50"/>
      <c r="D141" s="50"/>
      <c r="E141" s="50"/>
      <c r="F141" s="50"/>
      <c r="G141" s="5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50"/>
      <c r="D142" s="50"/>
      <c r="E142" s="50"/>
      <c r="F142" s="50"/>
      <c r="G142" s="5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50"/>
      <c r="D143" s="50"/>
      <c r="E143" s="50"/>
      <c r="F143" s="50"/>
      <c r="G143" s="5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50"/>
      <c r="D144" s="50"/>
      <c r="E144" s="50"/>
      <c r="F144" s="50"/>
      <c r="G144" s="5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50"/>
      <c r="D145" s="50"/>
      <c r="E145" s="50"/>
      <c r="F145" s="50"/>
      <c r="G145" s="5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50"/>
      <c r="D146" s="50"/>
      <c r="E146" s="50"/>
      <c r="F146" s="50"/>
      <c r="G146" s="5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50"/>
      <c r="D147" s="50"/>
      <c r="E147" s="50"/>
      <c r="F147" s="50"/>
      <c r="G147" s="5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50"/>
      <c r="D148" s="50"/>
      <c r="E148" s="50"/>
      <c r="F148" s="50"/>
      <c r="G148" s="5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50"/>
      <c r="D149" s="50"/>
      <c r="E149" s="50"/>
      <c r="F149" s="50"/>
      <c r="G149" s="5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50"/>
      <c r="D150" s="50"/>
      <c r="E150" s="50"/>
      <c r="F150" s="50"/>
      <c r="G150" s="5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50"/>
      <c r="D151" s="50"/>
      <c r="E151" s="50"/>
      <c r="F151" s="50"/>
      <c r="G151" s="5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50"/>
      <c r="D152" s="50"/>
      <c r="E152" s="50"/>
      <c r="F152" s="50"/>
      <c r="G152" s="5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50"/>
      <c r="D153" s="50"/>
      <c r="E153" s="50"/>
      <c r="F153" s="50"/>
      <c r="G153" s="5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50"/>
      <c r="D154" s="50"/>
      <c r="E154" s="50"/>
      <c r="F154" s="50"/>
      <c r="G154" s="5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50"/>
      <c r="D155" s="50"/>
      <c r="E155" s="50"/>
      <c r="F155" s="50"/>
      <c r="G155" s="5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50"/>
      <c r="D156" s="50"/>
      <c r="E156" s="50"/>
      <c r="F156" s="50"/>
      <c r="G156" s="5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50"/>
      <c r="D157" s="50"/>
      <c r="E157" s="50"/>
      <c r="F157" s="50"/>
      <c r="G157" s="5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50"/>
      <c r="D158" s="50"/>
      <c r="E158" s="50"/>
      <c r="F158" s="50"/>
      <c r="G158" s="5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50"/>
      <c r="D159" s="50"/>
      <c r="E159" s="50"/>
      <c r="F159" s="50"/>
      <c r="G159" s="5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50"/>
      <c r="D160" s="50"/>
      <c r="E160" s="50"/>
      <c r="F160" s="50"/>
      <c r="G160" s="5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50"/>
      <c r="D161" s="50"/>
      <c r="E161" s="50"/>
      <c r="F161" s="50"/>
      <c r="G161" s="5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50"/>
      <c r="D162" s="50"/>
      <c r="E162" s="50"/>
      <c r="F162" s="50"/>
      <c r="G162" s="5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50"/>
      <c r="D163" s="50"/>
      <c r="E163" s="50"/>
      <c r="F163" s="50"/>
      <c r="G163" s="5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50"/>
      <c r="D164" s="50"/>
      <c r="E164" s="50"/>
      <c r="F164" s="50"/>
      <c r="G164" s="5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50"/>
      <c r="D165" s="50"/>
      <c r="E165" s="50"/>
      <c r="F165" s="50"/>
      <c r="G165" s="5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50"/>
      <c r="D166" s="50"/>
      <c r="E166" s="50"/>
      <c r="F166" s="50"/>
      <c r="G166" s="5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50"/>
      <c r="D167" s="50"/>
      <c r="E167" s="50"/>
      <c r="F167" s="50"/>
      <c r="G167" s="5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50"/>
      <c r="D168" s="50"/>
      <c r="E168" s="50"/>
      <c r="F168" s="50"/>
      <c r="G168" s="5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50"/>
      <c r="D169" s="50"/>
      <c r="E169" s="50"/>
      <c r="F169" s="50"/>
      <c r="G169" s="5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50"/>
      <c r="D170" s="50"/>
      <c r="E170" s="50"/>
      <c r="F170" s="50"/>
      <c r="G170" s="5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50"/>
      <c r="D171" s="50"/>
      <c r="E171" s="50"/>
      <c r="F171" s="50"/>
      <c r="G171" s="5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50"/>
      <c r="D172" s="50"/>
      <c r="E172" s="50"/>
      <c r="F172" s="50"/>
      <c r="G172" s="5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50"/>
      <c r="D173" s="50"/>
      <c r="E173" s="50"/>
      <c r="F173" s="50"/>
      <c r="G173" s="5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50"/>
      <c r="D174" s="50"/>
      <c r="E174" s="50"/>
      <c r="F174" s="50"/>
      <c r="G174" s="5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50"/>
      <c r="D175" s="50"/>
      <c r="E175" s="50"/>
      <c r="F175" s="50"/>
      <c r="G175" s="5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50"/>
      <c r="D176" s="50"/>
      <c r="E176" s="50"/>
      <c r="F176" s="50"/>
      <c r="G176" s="5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50"/>
      <c r="D177" s="50"/>
      <c r="E177" s="50"/>
      <c r="F177" s="50"/>
      <c r="G177" s="5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50"/>
      <c r="D178" s="50"/>
      <c r="E178" s="50"/>
      <c r="F178" s="50"/>
      <c r="G178" s="5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50"/>
      <c r="D179" s="50"/>
      <c r="E179" s="50"/>
      <c r="F179" s="50"/>
      <c r="G179" s="5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50"/>
      <c r="D180" s="50"/>
      <c r="E180" s="50"/>
      <c r="F180" s="50"/>
      <c r="G180" s="5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50"/>
      <c r="D181" s="50"/>
      <c r="E181" s="50"/>
      <c r="F181" s="50"/>
      <c r="G181" s="5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50"/>
      <c r="D182" s="50"/>
      <c r="E182" s="50"/>
      <c r="F182" s="50"/>
      <c r="G182" s="5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50"/>
      <c r="D183" s="50"/>
      <c r="E183" s="50"/>
      <c r="F183" s="50"/>
      <c r="G183" s="5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50"/>
      <c r="D184" s="50"/>
      <c r="E184" s="50"/>
      <c r="F184" s="50"/>
      <c r="G184" s="5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50"/>
      <c r="D185" s="50"/>
      <c r="E185" s="50"/>
      <c r="F185" s="50"/>
      <c r="G185" s="5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50"/>
      <c r="D186" s="50"/>
      <c r="E186" s="50"/>
      <c r="F186" s="50"/>
      <c r="G186" s="5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50"/>
      <c r="D187" s="50"/>
      <c r="E187" s="50"/>
      <c r="F187" s="50"/>
      <c r="G187" s="5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50"/>
      <c r="D188" s="50"/>
      <c r="E188" s="50"/>
      <c r="F188" s="50"/>
      <c r="G188" s="5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50"/>
      <c r="D189" s="50"/>
      <c r="E189" s="50"/>
      <c r="F189" s="50"/>
      <c r="G189" s="5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50"/>
      <c r="D190" s="50"/>
      <c r="E190" s="50"/>
      <c r="F190" s="50"/>
      <c r="G190" s="5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50"/>
      <c r="D191" s="50"/>
      <c r="E191" s="50"/>
      <c r="F191" s="50"/>
      <c r="G191" s="5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50"/>
      <c r="D192" s="50"/>
      <c r="E192" s="50"/>
      <c r="F192" s="50"/>
      <c r="G192" s="5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50"/>
      <c r="D193" s="50"/>
      <c r="E193" s="50"/>
      <c r="F193" s="50"/>
      <c r="G193" s="5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50"/>
      <c r="D194" s="50"/>
      <c r="E194" s="50"/>
      <c r="F194" s="50"/>
      <c r="G194" s="5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50"/>
      <c r="D195" s="50"/>
      <c r="E195" s="50"/>
      <c r="F195" s="50"/>
      <c r="G195" s="5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50"/>
      <c r="D196" s="50"/>
      <c r="E196" s="50"/>
      <c r="F196" s="50"/>
      <c r="G196" s="5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50"/>
      <c r="D197" s="50"/>
      <c r="E197" s="50"/>
      <c r="F197" s="50"/>
      <c r="G197" s="5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50"/>
      <c r="D198" s="50"/>
      <c r="E198" s="50"/>
      <c r="F198" s="50"/>
      <c r="G198" s="5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50"/>
      <c r="D199" s="50"/>
      <c r="E199" s="50"/>
      <c r="F199" s="50"/>
      <c r="G199" s="5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50"/>
      <c r="D200" s="50"/>
      <c r="E200" s="50"/>
      <c r="F200" s="50"/>
      <c r="G200" s="5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50"/>
      <c r="D201" s="50"/>
      <c r="E201" s="50"/>
      <c r="F201" s="50"/>
      <c r="G201" s="5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50"/>
      <c r="D202" s="50"/>
      <c r="E202" s="50"/>
      <c r="F202" s="50"/>
      <c r="G202" s="5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50"/>
      <c r="D203" s="50"/>
      <c r="E203" s="50"/>
      <c r="F203" s="50"/>
      <c r="G203" s="5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50"/>
      <c r="D204" s="50"/>
      <c r="E204" s="50"/>
      <c r="F204" s="50"/>
      <c r="G204" s="5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50"/>
      <c r="D205" s="50"/>
      <c r="E205" s="50"/>
      <c r="F205" s="50"/>
      <c r="G205" s="5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50"/>
      <c r="D206" s="50"/>
      <c r="E206" s="50"/>
      <c r="F206" s="50"/>
      <c r="G206" s="5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50"/>
      <c r="D207" s="50"/>
      <c r="E207" s="50"/>
      <c r="F207" s="50"/>
      <c r="G207" s="5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50"/>
      <c r="D208" s="50"/>
      <c r="E208" s="50"/>
      <c r="F208" s="50"/>
      <c r="G208" s="5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50"/>
      <c r="D209" s="50"/>
      <c r="E209" s="50"/>
      <c r="F209" s="50"/>
      <c r="G209" s="5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50"/>
      <c r="D210" s="50"/>
      <c r="E210" s="50"/>
      <c r="F210" s="50"/>
      <c r="G210" s="5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50"/>
      <c r="D211" s="50"/>
      <c r="E211" s="50"/>
      <c r="F211" s="50"/>
      <c r="G211" s="5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50"/>
      <c r="D212" s="50"/>
      <c r="E212" s="50"/>
      <c r="F212" s="50"/>
      <c r="G212" s="5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50"/>
      <c r="D213" s="50"/>
      <c r="E213" s="50"/>
      <c r="F213" s="50"/>
      <c r="G213" s="5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50"/>
      <c r="D214" s="50"/>
      <c r="E214" s="50"/>
      <c r="F214" s="50"/>
      <c r="G214" s="5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50"/>
      <c r="D215" s="50"/>
      <c r="E215" s="50"/>
      <c r="F215" s="50"/>
      <c r="G215" s="5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50"/>
      <c r="D216" s="50"/>
      <c r="E216" s="50"/>
      <c r="F216" s="50"/>
      <c r="G216" s="5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50"/>
      <c r="D217" s="50"/>
      <c r="E217" s="50"/>
      <c r="F217" s="50"/>
      <c r="G217" s="5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50"/>
      <c r="D218" s="50"/>
      <c r="E218" s="50"/>
      <c r="F218" s="50"/>
      <c r="G218" s="5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50"/>
      <c r="D219" s="50"/>
      <c r="E219" s="50"/>
      <c r="F219" s="50"/>
      <c r="G219" s="5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50"/>
      <c r="D220" s="50"/>
      <c r="E220" s="50"/>
      <c r="F220" s="50"/>
      <c r="G220" s="5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50"/>
      <c r="D221" s="50"/>
      <c r="E221" s="50"/>
      <c r="F221" s="50"/>
      <c r="G221" s="5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50"/>
      <c r="D222" s="50"/>
      <c r="E222" s="50"/>
      <c r="F222" s="50"/>
      <c r="G222" s="5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50"/>
      <c r="D223" s="50"/>
      <c r="E223" s="50"/>
      <c r="F223" s="50"/>
      <c r="G223" s="5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50"/>
      <c r="D224" s="50"/>
      <c r="E224" s="50"/>
      <c r="F224" s="50"/>
      <c r="G224" s="5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50"/>
      <c r="D225" s="50"/>
      <c r="E225" s="50"/>
      <c r="F225" s="50"/>
      <c r="G225" s="5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50"/>
      <c r="D226" s="50"/>
      <c r="E226" s="50"/>
      <c r="F226" s="50"/>
      <c r="G226" s="5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50"/>
      <c r="D227" s="50"/>
      <c r="E227" s="50"/>
      <c r="F227" s="50"/>
      <c r="G227" s="5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50"/>
      <c r="D228" s="50"/>
      <c r="E228" s="50"/>
      <c r="F228" s="50"/>
      <c r="G228" s="5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50"/>
      <c r="D229" s="50"/>
      <c r="E229" s="50"/>
      <c r="F229" s="50"/>
      <c r="G229" s="5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50"/>
      <c r="D230" s="50"/>
      <c r="E230" s="50"/>
      <c r="F230" s="50"/>
      <c r="G230" s="5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50"/>
      <c r="D231" s="50"/>
      <c r="E231" s="50"/>
      <c r="F231" s="50"/>
      <c r="G231" s="5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50"/>
      <c r="D232" s="50"/>
      <c r="E232" s="50"/>
      <c r="F232" s="50"/>
      <c r="G232" s="5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50"/>
      <c r="D233" s="50"/>
      <c r="E233" s="50"/>
      <c r="F233" s="50"/>
      <c r="G233" s="5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50"/>
      <c r="D234" s="50"/>
      <c r="E234" s="50"/>
      <c r="F234" s="50"/>
      <c r="G234" s="5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50"/>
      <c r="D235" s="50"/>
      <c r="E235" s="50"/>
      <c r="F235" s="50"/>
      <c r="G235" s="5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50"/>
      <c r="D236" s="50"/>
      <c r="E236" s="50"/>
      <c r="F236" s="50"/>
      <c r="G236" s="5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50"/>
      <c r="D237" s="50"/>
      <c r="E237" s="50"/>
      <c r="F237" s="50"/>
      <c r="G237" s="5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50"/>
      <c r="D238" s="50"/>
      <c r="E238" s="50"/>
      <c r="F238" s="50"/>
      <c r="G238" s="5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50"/>
      <c r="D239" s="50"/>
      <c r="E239" s="50"/>
      <c r="F239" s="50"/>
      <c r="G239" s="5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50"/>
      <c r="D240" s="50"/>
      <c r="E240" s="50"/>
      <c r="F240" s="50"/>
      <c r="G240" s="5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50"/>
      <c r="D241" s="50"/>
      <c r="E241" s="50"/>
      <c r="F241" s="50"/>
      <c r="G241" s="5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50"/>
      <c r="D242" s="50"/>
      <c r="E242" s="50"/>
      <c r="F242" s="50"/>
      <c r="G242" s="5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50"/>
      <c r="D243" s="50"/>
      <c r="E243" s="50"/>
      <c r="F243" s="50"/>
      <c r="G243" s="5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50"/>
      <c r="D244" s="50"/>
      <c r="E244" s="50"/>
      <c r="F244" s="50"/>
      <c r="G244" s="5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50"/>
      <c r="D245" s="50"/>
      <c r="E245" s="50"/>
      <c r="F245" s="50"/>
      <c r="G245" s="5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50"/>
      <c r="D246" s="50"/>
      <c r="E246" s="50"/>
      <c r="F246" s="50"/>
      <c r="G246" s="5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50"/>
      <c r="D247" s="50"/>
      <c r="E247" s="50"/>
      <c r="F247" s="50"/>
      <c r="G247" s="5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50"/>
      <c r="D248" s="50"/>
      <c r="E248" s="50"/>
      <c r="F248" s="50"/>
      <c r="G248" s="5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50"/>
      <c r="D249" s="50"/>
      <c r="E249" s="50"/>
      <c r="F249" s="50"/>
      <c r="G249" s="5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50"/>
      <c r="D250" s="50"/>
      <c r="E250" s="50"/>
      <c r="F250" s="50"/>
      <c r="G250" s="5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50"/>
      <c r="D251" s="50"/>
      <c r="E251" s="50"/>
      <c r="F251" s="50"/>
      <c r="G251" s="5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50"/>
      <c r="D252" s="50"/>
      <c r="E252" s="50"/>
      <c r="F252" s="50"/>
      <c r="G252" s="5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50"/>
      <c r="D253" s="50"/>
      <c r="E253" s="50"/>
      <c r="F253" s="50"/>
      <c r="G253" s="5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50"/>
      <c r="D254" s="50"/>
      <c r="E254" s="50"/>
      <c r="F254" s="50"/>
      <c r="G254" s="5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50"/>
      <c r="D255" s="50"/>
      <c r="E255" s="50"/>
      <c r="F255" s="50"/>
      <c r="G255" s="5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50"/>
      <c r="D256" s="50"/>
      <c r="E256" s="50"/>
      <c r="F256" s="50"/>
      <c r="G256" s="5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50"/>
      <c r="D257" s="50"/>
      <c r="E257" s="50"/>
      <c r="F257" s="50"/>
      <c r="G257" s="5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50"/>
      <c r="D258" s="50"/>
      <c r="E258" s="50"/>
      <c r="F258" s="50"/>
      <c r="G258" s="5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50"/>
      <c r="D259" s="50"/>
      <c r="E259" s="50"/>
      <c r="F259" s="50"/>
      <c r="G259" s="5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50"/>
      <c r="D260" s="50"/>
      <c r="E260" s="50"/>
      <c r="F260" s="50"/>
      <c r="G260" s="5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50"/>
      <c r="D261" s="50"/>
      <c r="E261" s="50"/>
      <c r="F261" s="50"/>
      <c r="G261" s="5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50"/>
      <c r="D262" s="50"/>
      <c r="E262" s="50"/>
      <c r="F262" s="50"/>
      <c r="G262" s="5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50"/>
      <c r="D263" s="50"/>
      <c r="E263" s="50"/>
      <c r="F263" s="50"/>
      <c r="G263" s="5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50"/>
      <c r="D264" s="50"/>
      <c r="E264" s="50"/>
      <c r="F264" s="50"/>
      <c r="G264" s="5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50"/>
      <c r="D265" s="50"/>
      <c r="E265" s="50"/>
      <c r="F265" s="50"/>
      <c r="G265" s="5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50"/>
      <c r="D266" s="50"/>
      <c r="E266" s="50"/>
      <c r="F266" s="50"/>
      <c r="G266" s="5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50"/>
      <c r="D267" s="50"/>
      <c r="E267" s="50"/>
      <c r="F267" s="50"/>
      <c r="G267" s="5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50"/>
      <c r="D268" s="50"/>
      <c r="E268" s="50"/>
      <c r="F268" s="50"/>
      <c r="G268" s="5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50"/>
      <c r="D269" s="50"/>
      <c r="E269" s="50"/>
      <c r="F269" s="50"/>
      <c r="G269" s="5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50"/>
      <c r="D270" s="50"/>
      <c r="E270" s="50"/>
      <c r="F270" s="50"/>
      <c r="G270" s="5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50"/>
      <c r="D271" s="50"/>
      <c r="E271" s="50"/>
      <c r="F271" s="50"/>
      <c r="G271" s="5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50"/>
      <c r="D272" s="50"/>
      <c r="E272" s="50"/>
      <c r="F272" s="50"/>
      <c r="G272" s="5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50"/>
      <c r="D273" s="50"/>
      <c r="E273" s="50"/>
      <c r="F273" s="50"/>
      <c r="G273" s="5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50"/>
      <c r="D274" s="50"/>
      <c r="E274" s="50"/>
      <c r="F274" s="50"/>
      <c r="G274" s="5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50"/>
      <c r="D275" s="50"/>
      <c r="E275" s="50"/>
      <c r="F275" s="50"/>
      <c r="G275" s="5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50"/>
      <c r="D276" s="50"/>
      <c r="E276" s="50"/>
      <c r="F276" s="50"/>
      <c r="G276" s="5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50"/>
      <c r="D277" s="50"/>
      <c r="E277" s="50"/>
      <c r="F277" s="50"/>
      <c r="G277" s="5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50"/>
      <c r="D278" s="50"/>
      <c r="E278" s="50"/>
      <c r="F278" s="50"/>
      <c r="G278" s="5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50"/>
      <c r="D279" s="50"/>
      <c r="E279" s="50"/>
      <c r="F279" s="50"/>
      <c r="G279" s="5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50"/>
      <c r="D280" s="50"/>
      <c r="E280" s="50"/>
      <c r="F280" s="50"/>
      <c r="G280" s="5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50"/>
      <c r="D281" s="50"/>
      <c r="E281" s="50"/>
      <c r="F281" s="50"/>
      <c r="G281" s="5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50"/>
      <c r="D282" s="50"/>
      <c r="E282" s="50"/>
      <c r="F282" s="50"/>
      <c r="G282" s="5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50"/>
      <c r="D283" s="50"/>
      <c r="E283" s="50"/>
      <c r="F283" s="50"/>
      <c r="G283" s="5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50"/>
      <c r="D284" s="50"/>
      <c r="E284" s="50"/>
      <c r="F284" s="50"/>
      <c r="G284" s="5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50"/>
      <c r="D285" s="50"/>
      <c r="E285" s="50"/>
      <c r="F285" s="50"/>
      <c r="G285" s="5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50"/>
      <c r="D286" s="50"/>
      <c r="E286" s="50"/>
      <c r="F286" s="50"/>
      <c r="G286" s="5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50"/>
      <c r="D287" s="50"/>
      <c r="E287" s="50"/>
      <c r="F287" s="50"/>
      <c r="G287" s="5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50"/>
      <c r="D288" s="50"/>
      <c r="E288" s="50"/>
      <c r="F288" s="50"/>
      <c r="G288" s="5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50"/>
      <c r="D289" s="50"/>
      <c r="E289" s="50"/>
      <c r="F289" s="50"/>
      <c r="G289" s="5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50"/>
      <c r="D290" s="50"/>
      <c r="E290" s="50"/>
      <c r="F290" s="50"/>
      <c r="G290" s="5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50"/>
      <c r="D291" s="50"/>
      <c r="E291" s="50"/>
      <c r="F291" s="50"/>
      <c r="G291" s="5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50"/>
      <c r="D292" s="50"/>
      <c r="E292" s="50"/>
      <c r="F292" s="50"/>
      <c r="G292" s="5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50"/>
      <c r="D293" s="50"/>
      <c r="E293" s="50"/>
      <c r="F293" s="50"/>
      <c r="G293" s="5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50"/>
      <c r="D294" s="50"/>
      <c r="E294" s="50"/>
      <c r="F294" s="50"/>
      <c r="G294" s="5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50"/>
      <c r="D295" s="50"/>
      <c r="E295" s="50"/>
      <c r="F295" s="50"/>
      <c r="G295" s="5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50"/>
      <c r="D296" s="50"/>
      <c r="E296" s="50"/>
      <c r="F296" s="50"/>
      <c r="G296" s="5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50"/>
      <c r="D297" s="50"/>
      <c r="E297" s="50"/>
      <c r="F297" s="50"/>
      <c r="G297" s="5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50"/>
      <c r="D298" s="50"/>
      <c r="E298" s="50"/>
      <c r="F298" s="50"/>
      <c r="G298" s="5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50"/>
      <c r="D299" s="50"/>
      <c r="E299" s="50"/>
      <c r="F299" s="50"/>
      <c r="G299" s="5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50"/>
      <c r="D300" s="50"/>
      <c r="E300" s="50"/>
      <c r="F300" s="50"/>
      <c r="G300" s="5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50"/>
      <c r="D301" s="50"/>
      <c r="E301" s="50"/>
      <c r="F301" s="50"/>
      <c r="G301" s="5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50"/>
      <c r="D302" s="50"/>
      <c r="E302" s="50"/>
      <c r="F302" s="50"/>
      <c r="G302" s="5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50"/>
      <c r="D303" s="50"/>
      <c r="E303" s="50"/>
      <c r="F303" s="50"/>
      <c r="G303" s="5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50"/>
      <c r="D304" s="50"/>
      <c r="E304" s="50"/>
      <c r="F304" s="50"/>
      <c r="G304" s="5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50"/>
      <c r="D305" s="50"/>
      <c r="E305" s="50"/>
      <c r="F305" s="50"/>
      <c r="G305" s="5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50"/>
      <c r="D306" s="50"/>
      <c r="E306" s="50"/>
      <c r="F306" s="50"/>
      <c r="G306" s="5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50"/>
      <c r="D307" s="50"/>
      <c r="E307" s="50"/>
      <c r="F307" s="50"/>
      <c r="G307" s="5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50"/>
      <c r="D308" s="50"/>
      <c r="E308" s="50"/>
      <c r="F308" s="50"/>
      <c r="G308" s="5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50"/>
      <c r="D309" s="50"/>
      <c r="E309" s="50"/>
      <c r="F309" s="50"/>
      <c r="G309" s="5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50"/>
      <c r="D310" s="50"/>
      <c r="E310" s="50"/>
      <c r="F310" s="50"/>
      <c r="G310" s="5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50"/>
      <c r="D311" s="50"/>
      <c r="E311" s="50"/>
      <c r="F311" s="50"/>
      <c r="G311" s="5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50"/>
      <c r="D312" s="50"/>
      <c r="E312" s="50"/>
      <c r="F312" s="50"/>
      <c r="G312" s="5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50"/>
      <c r="D313" s="50"/>
      <c r="E313" s="50"/>
      <c r="F313" s="50"/>
      <c r="G313" s="5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50"/>
      <c r="D314" s="50"/>
      <c r="E314" s="50"/>
      <c r="F314" s="50"/>
      <c r="G314" s="5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50"/>
      <c r="D315" s="50"/>
      <c r="E315" s="50"/>
      <c r="F315" s="50"/>
      <c r="G315" s="5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50"/>
      <c r="D316" s="50"/>
      <c r="E316" s="50"/>
      <c r="F316" s="50"/>
      <c r="G316" s="5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50"/>
      <c r="D317" s="50"/>
      <c r="E317" s="50"/>
      <c r="F317" s="50"/>
      <c r="G317" s="5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50"/>
      <c r="D318" s="50"/>
      <c r="E318" s="50"/>
      <c r="F318" s="50"/>
      <c r="G318" s="5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50"/>
      <c r="D319" s="50"/>
      <c r="E319" s="50"/>
      <c r="F319" s="50"/>
      <c r="G319" s="5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50"/>
      <c r="D320" s="50"/>
      <c r="E320" s="50"/>
      <c r="F320" s="50"/>
      <c r="G320" s="5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50"/>
      <c r="D321" s="50"/>
      <c r="E321" s="50"/>
      <c r="F321" s="50"/>
      <c r="G321" s="5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50"/>
      <c r="D322" s="50"/>
      <c r="E322" s="50"/>
      <c r="F322" s="50"/>
      <c r="G322" s="5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50"/>
      <c r="D323" s="50"/>
      <c r="E323" s="50"/>
      <c r="F323" s="50"/>
      <c r="G323" s="5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50"/>
      <c r="D324" s="50"/>
      <c r="E324" s="50"/>
      <c r="F324" s="50"/>
      <c r="G324" s="5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50"/>
      <c r="D325" s="50"/>
      <c r="E325" s="50"/>
      <c r="F325" s="50"/>
      <c r="G325" s="5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50"/>
      <c r="D326" s="50"/>
      <c r="E326" s="50"/>
      <c r="F326" s="50"/>
      <c r="G326" s="5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50"/>
      <c r="D327" s="50"/>
      <c r="E327" s="50"/>
      <c r="F327" s="50"/>
      <c r="G327" s="5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50"/>
      <c r="D328" s="50"/>
      <c r="E328" s="50"/>
      <c r="F328" s="50"/>
      <c r="G328" s="5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50"/>
      <c r="D329" s="50"/>
      <c r="E329" s="50"/>
      <c r="F329" s="50"/>
      <c r="G329" s="5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50"/>
      <c r="D330" s="50"/>
      <c r="E330" s="50"/>
      <c r="F330" s="50"/>
      <c r="G330" s="5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50"/>
      <c r="D331" s="50"/>
      <c r="E331" s="50"/>
      <c r="F331" s="50"/>
      <c r="G331" s="5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50"/>
      <c r="D332" s="50"/>
      <c r="E332" s="50"/>
      <c r="F332" s="50"/>
      <c r="G332" s="5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50"/>
      <c r="D333" s="50"/>
      <c r="E333" s="50"/>
      <c r="F333" s="50"/>
      <c r="G333" s="5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50"/>
      <c r="D334" s="50"/>
      <c r="E334" s="50"/>
      <c r="F334" s="50"/>
      <c r="G334" s="5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50"/>
      <c r="D335" s="50"/>
      <c r="E335" s="50"/>
      <c r="F335" s="50"/>
      <c r="G335" s="5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50"/>
      <c r="D336" s="50"/>
      <c r="E336" s="50"/>
      <c r="F336" s="50"/>
      <c r="G336" s="5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50"/>
      <c r="D337" s="50"/>
      <c r="E337" s="50"/>
      <c r="F337" s="50"/>
      <c r="G337" s="5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50"/>
      <c r="D338" s="50"/>
      <c r="E338" s="50"/>
      <c r="F338" s="50"/>
      <c r="G338" s="5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50"/>
      <c r="D339" s="50"/>
      <c r="E339" s="50"/>
      <c r="F339" s="50"/>
      <c r="G339" s="5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50"/>
      <c r="D340" s="50"/>
      <c r="E340" s="50"/>
      <c r="F340" s="50"/>
      <c r="G340" s="5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50"/>
      <c r="D341" s="50"/>
      <c r="E341" s="50"/>
      <c r="F341" s="50"/>
      <c r="G341" s="5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50"/>
      <c r="D342" s="50"/>
      <c r="E342" s="50"/>
      <c r="F342" s="50"/>
      <c r="G342" s="5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50"/>
      <c r="D343" s="50"/>
      <c r="E343" s="50"/>
      <c r="F343" s="50"/>
      <c r="G343" s="5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50"/>
      <c r="D344" s="50"/>
      <c r="E344" s="50"/>
      <c r="F344" s="50"/>
      <c r="G344" s="5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50"/>
      <c r="D345" s="50"/>
      <c r="E345" s="50"/>
      <c r="F345" s="50"/>
      <c r="G345" s="5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50"/>
      <c r="D346" s="50"/>
      <c r="E346" s="50"/>
      <c r="F346" s="50"/>
      <c r="G346" s="5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50"/>
      <c r="D347" s="50"/>
      <c r="E347" s="50"/>
      <c r="F347" s="50"/>
      <c r="G347" s="5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50"/>
      <c r="D348" s="50"/>
      <c r="E348" s="50"/>
      <c r="F348" s="50"/>
      <c r="G348" s="5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50"/>
      <c r="D349" s="50"/>
      <c r="E349" s="50"/>
      <c r="F349" s="50"/>
      <c r="G349" s="5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50"/>
      <c r="D350" s="50"/>
      <c r="E350" s="50"/>
      <c r="F350" s="50"/>
      <c r="G350" s="5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50"/>
      <c r="D351" s="50"/>
      <c r="E351" s="50"/>
      <c r="F351" s="50"/>
      <c r="G351" s="5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50"/>
      <c r="D352" s="50"/>
      <c r="E352" s="50"/>
      <c r="F352" s="50"/>
      <c r="G352" s="5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50"/>
      <c r="D353" s="50"/>
      <c r="E353" s="50"/>
      <c r="F353" s="50"/>
      <c r="G353" s="5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50"/>
      <c r="D354" s="50"/>
      <c r="E354" s="50"/>
      <c r="F354" s="50"/>
      <c r="G354" s="5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50"/>
      <c r="D355" s="50"/>
      <c r="E355" s="50"/>
      <c r="F355" s="50"/>
      <c r="G355" s="5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50"/>
      <c r="D356" s="50"/>
      <c r="E356" s="50"/>
      <c r="F356" s="50"/>
      <c r="G356" s="5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50"/>
      <c r="D357" s="50"/>
      <c r="E357" s="50"/>
      <c r="F357" s="50"/>
      <c r="G357" s="5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50"/>
      <c r="D358" s="50"/>
      <c r="E358" s="50"/>
      <c r="F358" s="50"/>
      <c r="G358" s="5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50"/>
      <c r="D359" s="50"/>
      <c r="E359" s="50"/>
      <c r="F359" s="50"/>
      <c r="G359" s="5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50"/>
      <c r="D360" s="50"/>
      <c r="E360" s="50"/>
      <c r="F360" s="50"/>
      <c r="G360" s="5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50"/>
      <c r="D361" s="50"/>
      <c r="E361" s="50"/>
      <c r="F361" s="50"/>
      <c r="G361" s="5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50"/>
      <c r="D362" s="50"/>
      <c r="E362" s="50"/>
      <c r="F362" s="50"/>
      <c r="G362" s="5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50"/>
      <c r="D363" s="50"/>
      <c r="E363" s="50"/>
      <c r="F363" s="50"/>
      <c r="G363" s="5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50"/>
      <c r="D364" s="50"/>
      <c r="E364" s="50"/>
      <c r="F364" s="50"/>
      <c r="G364" s="5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50"/>
      <c r="D365" s="50"/>
      <c r="E365" s="50"/>
      <c r="F365" s="50"/>
      <c r="G365" s="5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50"/>
      <c r="D366" s="50"/>
      <c r="E366" s="50"/>
      <c r="F366" s="50"/>
      <c r="G366" s="5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50"/>
      <c r="D367" s="50"/>
      <c r="E367" s="50"/>
      <c r="F367" s="50"/>
      <c r="G367" s="5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50"/>
      <c r="D368" s="50"/>
      <c r="E368" s="50"/>
      <c r="F368" s="50"/>
      <c r="G368" s="5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50"/>
      <c r="D369" s="50"/>
      <c r="E369" s="50"/>
      <c r="F369" s="50"/>
      <c r="G369" s="5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50"/>
      <c r="D370" s="50"/>
      <c r="E370" s="50"/>
      <c r="F370" s="50"/>
      <c r="G370" s="5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50"/>
      <c r="D371" s="50"/>
      <c r="E371" s="50"/>
      <c r="F371" s="50"/>
      <c r="G371" s="5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50"/>
      <c r="D372" s="50"/>
      <c r="E372" s="50"/>
      <c r="F372" s="50"/>
      <c r="G372" s="5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50"/>
      <c r="D373" s="50"/>
      <c r="E373" s="50"/>
      <c r="F373" s="50"/>
      <c r="G373" s="5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50"/>
      <c r="D374" s="50"/>
      <c r="E374" s="50"/>
      <c r="F374" s="50"/>
      <c r="G374" s="5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50"/>
      <c r="D375" s="50"/>
      <c r="E375" s="50"/>
      <c r="F375" s="50"/>
      <c r="G375" s="5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50"/>
      <c r="D376" s="50"/>
      <c r="E376" s="50"/>
      <c r="F376" s="50"/>
      <c r="G376" s="5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50"/>
      <c r="D377" s="50"/>
      <c r="E377" s="50"/>
      <c r="F377" s="50"/>
      <c r="G377" s="5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50"/>
      <c r="D378" s="50"/>
      <c r="E378" s="50"/>
      <c r="F378" s="50"/>
      <c r="G378" s="5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50"/>
      <c r="D379" s="50"/>
      <c r="E379" s="50"/>
      <c r="F379" s="50"/>
      <c r="G379" s="5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50"/>
      <c r="D380" s="50"/>
      <c r="E380" s="50"/>
      <c r="F380" s="50"/>
      <c r="G380" s="5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50"/>
      <c r="D381" s="50"/>
      <c r="E381" s="50"/>
      <c r="F381" s="50"/>
      <c r="G381" s="5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50"/>
      <c r="D382" s="50"/>
      <c r="E382" s="50"/>
      <c r="F382" s="50"/>
      <c r="G382" s="5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50"/>
      <c r="D383" s="50"/>
      <c r="E383" s="50"/>
      <c r="F383" s="50"/>
      <c r="G383" s="5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50"/>
      <c r="D384" s="50"/>
      <c r="E384" s="50"/>
      <c r="F384" s="50"/>
      <c r="G384" s="5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50"/>
      <c r="D385" s="50"/>
      <c r="E385" s="50"/>
      <c r="F385" s="50"/>
      <c r="G385" s="5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50"/>
      <c r="D386" s="50"/>
      <c r="E386" s="50"/>
      <c r="F386" s="50"/>
      <c r="G386" s="5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50"/>
      <c r="D387" s="50"/>
      <c r="E387" s="50"/>
      <c r="F387" s="50"/>
      <c r="G387" s="5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50"/>
      <c r="D388" s="50"/>
      <c r="E388" s="50"/>
      <c r="F388" s="50"/>
      <c r="G388" s="5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50"/>
      <c r="D389" s="50"/>
      <c r="E389" s="50"/>
      <c r="F389" s="50"/>
      <c r="G389" s="5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50"/>
      <c r="D390" s="50"/>
      <c r="E390" s="50"/>
      <c r="F390" s="50"/>
      <c r="G390" s="5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50"/>
      <c r="D391" s="50"/>
      <c r="E391" s="50"/>
      <c r="F391" s="50"/>
      <c r="G391" s="5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50"/>
      <c r="D392" s="50"/>
      <c r="E392" s="50"/>
      <c r="F392" s="50"/>
      <c r="G392" s="5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50"/>
      <c r="D393" s="50"/>
      <c r="E393" s="50"/>
      <c r="F393" s="50"/>
      <c r="G393" s="5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50"/>
      <c r="D394" s="50"/>
      <c r="E394" s="50"/>
      <c r="F394" s="50"/>
      <c r="G394" s="5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50"/>
      <c r="D395" s="50"/>
      <c r="E395" s="50"/>
      <c r="F395" s="50"/>
      <c r="G395" s="5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50"/>
      <c r="D396" s="50"/>
      <c r="E396" s="50"/>
      <c r="F396" s="50"/>
      <c r="G396" s="5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50"/>
      <c r="D397" s="50"/>
      <c r="E397" s="50"/>
      <c r="F397" s="50"/>
      <c r="G397" s="5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50"/>
      <c r="D398" s="50"/>
      <c r="E398" s="50"/>
      <c r="F398" s="50"/>
      <c r="G398" s="5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50"/>
      <c r="D399" s="50"/>
      <c r="E399" s="50"/>
      <c r="F399" s="50"/>
      <c r="G399" s="5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50"/>
      <c r="D400" s="50"/>
      <c r="E400" s="50"/>
      <c r="F400" s="50"/>
      <c r="G400" s="5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50"/>
      <c r="D401" s="50"/>
      <c r="E401" s="50"/>
      <c r="F401" s="50"/>
      <c r="G401" s="5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50"/>
      <c r="D402" s="50"/>
      <c r="E402" s="50"/>
      <c r="F402" s="50"/>
      <c r="G402" s="5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50"/>
      <c r="D403" s="50"/>
      <c r="E403" s="50"/>
      <c r="F403" s="50"/>
      <c r="G403" s="5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50"/>
      <c r="D404" s="50"/>
      <c r="E404" s="50"/>
      <c r="F404" s="50"/>
      <c r="G404" s="5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50"/>
      <c r="D405" s="50"/>
      <c r="E405" s="50"/>
      <c r="F405" s="50"/>
      <c r="G405" s="5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50"/>
      <c r="D406" s="50"/>
      <c r="E406" s="50"/>
      <c r="F406" s="50"/>
      <c r="G406" s="5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50"/>
      <c r="D407" s="50"/>
      <c r="E407" s="50"/>
      <c r="F407" s="50"/>
      <c r="G407" s="5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50"/>
      <c r="D408" s="50"/>
      <c r="E408" s="50"/>
      <c r="F408" s="50"/>
      <c r="G408" s="5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50"/>
      <c r="D409" s="50"/>
      <c r="E409" s="50"/>
      <c r="F409" s="50"/>
      <c r="G409" s="5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50"/>
      <c r="D410" s="50"/>
      <c r="E410" s="50"/>
      <c r="F410" s="50"/>
      <c r="G410" s="5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50"/>
      <c r="D411" s="50"/>
      <c r="E411" s="50"/>
      <c r="F411" s="50"/>
      <c r="G411" s="5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50"/>
      <c r="D412" s="50"/>
      <c r="E412" s="50"/>
      <c r="F412" s="50"/>
      <c r="G412" s="5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50"/>
      <c r="D413" s="50"/>
      <c r="E413" s="50"/>
      <c r="F413" s="50"/>
      <c r="G413" s="5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50"/>
      <c r="D414" s="50"/>
      <c r="E414" s="50"/>
      <c r="F414" s="50"/>
      <c r="G414" s="5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50"/>
      <c r="D415" s="50"/>
      <c r="E415" s="50"/>
      <c r="F415" s="50"/>
      <c r="G415" s="5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50"/>
      <c r="D416" s="50"/>
      <c r="E416" s="50"/>
      <c r="F416" s="50"/>
      <c r="G416" s="5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50"/>
      <c r="D417" s="50"/>
      <c r="E417" s="50"/>
      <c r="F417" s="50"/>
      <c r="G417" s="5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50"/>
      <c r="D418" s="50"/>
      <c r="E418" s="50"/>
      <c r="F418" s="50"/>
      <c r="G418" s="5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50"/>
      <c r="D419" s="50"/>
      <c r="E419" s="50"/>
      <c r="F419" s="50"/>
      <c r="G419" s="5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50"/>
      <c r="D420" s="50"/>
      <c r="E420" s="50"/>
      <c r="F420" s="50"/>
      <c r="G420" s="5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50"/>
      <c r="D421" s="50"/>
      <c r="E421" s="50"/>
      <c r="F421" s="50"/>
      <c r="G421" s="5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50"/>
      <c r="D422" s="50"/>
      <c r="E422" s="50"/>
      <c r="F422" s="50"/>
      <c r="G422" s="5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50"/>
      <c r="D423" s="50"/>
      <c r="E423" s="50"/>
      <c r="F423" s="50"/>
      <c r="G423" s="5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50"/>
      <c r="D424" s="50"/>
      <c r="E424" s="50"/>
      <c r="F424" s="50"/>
      <c r="G424" s="5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50"/>
      <c r="D425" s="50"/>
      <c r="E425" s="50"/>
      <c r="F425" s="50"/>
      <c r="G425" s="5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50"/>
      <c r="D426" s="50"/>
      <c r="E426" s="50"/>
      <c r="F426" s="50"/>
      <c r="G426" s="5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50"/>
      <c r="D427" s="50"/>
      <c r="E427" s="50"/>
      <c r="F427" s="50"/>
      <c r="G427" s="5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50"/>
      <c r="D428" s="50"/>
      <c r="E428" s="50"/>
      <c r="F428" s="50"/>
      <c r="G428" s="5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50"/>
      <c r="D429" s="50"/>
      <c r="E429" s="50"/>
      <c r="F429" s="50"/>
      <c r="G429" s="5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50"/>
      <c r="D430" s="50"/>
      <c r="E430" s="50"/>
      <c r="F430" s="50"/>
      <c r="G430" s="5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50"/>
      <c r="D431" s="50"/>
      <c r="E431" s="50"/>
      <c r="F431" s="50"/>
      <c r="G431" s="5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50"/>
      <c r="D432" s="50"/>
      <c r="E432" s="50"/>
      <c r="F432" s="50"/>
      <c r="G432" s="5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50"/>
      <c r="D433" s="50"/>
      <c r="E433" s="50"/>
      <c r="F433" s="50"/>
      <c r="G433" s="5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50"/>
      <c r="D434" s="50"/>
      <c r="E434" s="50"/>
      <c r="F434" s="50"/>
      <c r="G434" s="5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50"/>
      <c r="D435" s="50"/>
      <c r="E435" s="50"/>
      <c r="F435" s="50"/>
      <c r="G435" s="5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50"/>
      <c r="D436" s="50"/>
      <c r="E436" s="50"/>
      <c r="F436" s="50"/>
      <c r="G436" s="5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50"/>
      <c r="D437" s="50"/>
      <c r="E437" s="50"/>
      <c r="F437" s="50"/>
      <c r="G437" s="5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50"/>
      <c r="D438" s="50"/>
      <c r="E438" s="50"/>
      <c r="F438" s="50"/>
      <c r="G438" s="5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50"/>
      <c r="D439" s="50"/>
      <c r="E439" s="50"/>
      <c r="F439" s="50"/>
      <c r="G439" s="5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50"/>
      <c r="D440" s="50"/>
      <c r="E440" s="50"/>
      <c r="F440" s="50"/>
      <c r="G440" s="5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50"/>
      <c r="D441" s="50"/>
      <c r="E441" s="50"/>
      <c r="F441" s="50"/>
      <c r="G441" s="5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50"/>
      <c r="D442" s="50"/>
      <c r="E442" s="50"/>
      <c r="F442" s="50"/>
      <c r="G442" s="5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50"/>
      <c r="D443" s="50"/>
      <c r="E443" s="50"/>
      <c r="F443" s="50"/>
      <c r="G443" s="5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50"/>
      <c r="D444" s="50"/>
      <c r="E444" s="50"/>
      <c r="F444" s="50"/>
      <c r="G444" s="5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50"/>
      <c r="D445" s="50"/>
      <c r="E445" s="50"/>
      <c r="F445" s="50"/>
      <c r="G445" s="5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50"/>
      <c r="D446" s="50"/>
      <c r="E446" s="50"/>
      <c r="F446" s="50"/>
      <c r="G446" s="5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50"/>
      <c r="D447" s="50"/>
      <c r="E447" s="50"/>
      <c r="F447" s="50"/>
      <c r="G447" s="5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50"/>
      <c r="D448" s="50"/>
      <c r="E448" s="50"/>
      <c r="F448" s="50"/>
      <c r="G448" s="5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50"/>
      <c r="D449" s="50"/>
      <c r="E449" s="50"/>
      <c r="F449" s="50"/>
      <c r="G449" s="5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50"/>
      <c r="D450" s="50"/>
      <c r="E450" s="50"/>
      <c r="F450" s="50"/>
      <c r="G450" s="5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50"/>
      <c r="D451" s="50"/>
      <c r="E451" s="50"/>
      <c r="F451" s="50"/>
      <c r="G451" s="5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50"/>
      <c r="D452" s="50"/>
      <c r="E452" s="50"/>
      <c r="F452" s="50"/>
      <c r="G452" s="5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50"/>
      <c r="D453" s="50"/>
      <c r="E453" s="50"/>
      <c r="F453" s="50"/>
      <c r="G453" s="5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50"/>
      <c r="D454" s="50"/>
      <c r="E454" s="50"/>
      <c r="F454" s="50"/>
      <c r="G454" s="5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50"/>
      <c r="D455" s="50"/>
      <c r="E455" s="50"/>
      <c r="F455" s="50"/>
      <c r="G455" s="5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50"/>
      <c r="D456" s="50"/>
      <c r="E456" s="50"/>
      <c r="F456" s="50"/>
      <c r="G456" s="5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50"/>
      <c r="D457" s="50"/>
      <c r="E457" s="50"/>
      <c r="F457" s="50"/>
      <c r="G457" s="5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50"/>
      <c r="D458" s="50"/>
      <c r="E458" s="50"/>
      <c r="F458" s="50"/>
      <c r="G458" s="5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50"/>
      <c r="D459" s="50"/>
      <c r="E459" s="50"/>
      <c r="F459" s="50"/>
      <c r="G459" s="5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50"/>
      <c r="D460" s="50"/>
      <c r="E460" s="50"/>
      <c r="F460" s="50"/>
      <c r="G460" s="5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50"/>
      <c r="D461" s="50"/>
      <c r="E461" s="50"/>
      <c r="F461" s="50"/>
      <c r="G461" s="5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50"/>
      <c r="D462" s="50"/>
      <c r="E462" s="50"/>
      <c r="F462" s="50"/>
      <c r="G462" s="5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50"/>
      <c r="D463" s="50"/>
      <c r="E463" s="50"/>
      <c r="F463" s="50"/>
      <c r="G463" s="5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50"/>
      <c r="D464" s="50"/>
      <c r="E464" s="50"/>
      <c r="F464" s="50"/>
      <c r="G464" s="5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50"/>
      <c r="D465" s="50"/>
      <c r="E465" s="50"/>
      <c r="F465" s="50"/>
      <c r="G465" s="5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50"/>
      <c r="D466" s="50"/>
      <c r="E466" s="50"/>
      <c r="F466" s="50"/>
      <c r="G466" s="5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50"/>
      <c r="D467" s="50"/>
      <c r="E467" s="50"/>
      <c r="F467" s="50"/>
      <c r="G467" s="5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50"/>
      <c r="D468" s="50"/>
      <c r="E468" s="50"/>
      <c r="F468" s="50"/>
      <c r="G468" s="5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50"/>
      <c r="D469" s="50"/>
      <c r="E469" s="50"/>
      <c r="F469" s="50"/>
      <c r="G469" s="5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50"/>
      <c r="D470" s="50"/>
      <c r="E470" s="50"/>
      <c r="F470" s="50"/>
      <c r="G470" s="5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50"/>
      <c r="D471" s="50"/>
      <c r="E471" s="50"/>
      <c r="F471" s="50"/>
      <c r="G471" s="5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50"/>
      <c r="D472" s="50"/>
      <c r="E472" s="50"/>
      <c r="F472" s="50"/>
      <c r="G472" s="5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50"/>
      <c r="D473" s="50"/>
      <c r="E473" s="50"/>
      <c r="F473" s="50"/>
      <c r="G473" s="5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50"/>
      <c r="D474" s="50"/>
      <c r="E474" s="50"/>
      <c r="F474" s="50"/>
      <c r="G474" s="5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50"/>
      <c r="D475" s="50"/>
      <c r="E475" s="50"/>
      <c r="F475" s="50"/>
      <c r="G475" s="5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50"/>
      <c r="D476" s="50"/>
      <c r="E476" s="50"/>
      <c r="F476" s="50"/>
      <c r="G476" s="5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50"/>
      <c r="D477" s="50"/>
      <c r="E477" s="50"/>
      <c r="F477" s="50"/>
      <c r="G477" s="5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50"/>
      <c r="D478" s="50"/>
      <c r="E478" s="50"/>
      <c r="F478" s="50"/>
      <c r="G478" s="5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50"/>
      <c r="D479" s="50"/>
      <c r="E479" s="50"/>
      <c r="F479" s="50"/>
      <c r="G479" s="5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50"/>
      <c r="D480" s="50"/>
      <c r="E480" s="50"/>
      <c r="F480" s="50"/>
      <c r="G480" s="5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50"/>
      <c r="D481" s="50"/>
      <c r="E481" s="50"/>
      <c r="F481" s="50"/>
      <c r="G481" s="5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50"/>
      <c r="D482" s="50"/>
      <c r="E482" s="50"/>
      <c r="F482" s="50"/>
      <c r="G482" s="5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50"/>
      <c r="D483" s="50"/>
      <c r="E483" s="50"/>
      <c r="F483" s="50"/>
      <c r="G483" s="5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50"/>
      <c r="D484" s="50"/>
      <c r="E484" s="50"/>
      <c r="F484" s="50"/>
      <c r="G484" s="5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50"/>
      <c r="D485" s="50"/>
      <c r="E485" s="50"/>
      <c r="F485" s="50"/>
      <c r="G485" s="5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50"/>
      <c r="D486" s="50"/>
      <c r="E486" s="50"/>
      <c r="F486" s="50"/>
      <c r="G486" s="5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50"/>
      <c r="D487" s="50"/>
      <c r="E487" s="50"/>
      <c r="F487" s="50"/>
      <c r="G487" s="5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50"/>
      <c r="D488" s="50"/>
      <c r="E488" s="50"/>
      <c r="F488" s="50"/>
      <c r="G488" s="5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50"/>
      <c r="D489" s="50"/>
      <c r="E489" s="50"/>
      <c r="F489" s="50"/>
      <c r="G489" s="5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50"/>
      <c r="D490" s="50"/>
      <c r="E490" s="50"/>
      <c r="F490" s="50"/>
      <c r="G490" s="5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50"/>
      <c r="D491" s="50"/>
      <c r="E491" s="50"/>
      <c r="F491" s="50"/>
      <c r="G491" s="5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50"/>
      <c r="D492" s="50"/>
      <c r="E492" s="50"/>
      <c r="F492" s="50"/>
      <c r="G492" s="5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50"/>
      <c r="D493" s="50"/>
      <c r="E493" s="50"/>
      <c r="F493" s="50"/>
      <c r="G493" s="5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50"/>
      <c r="D494" s="50"/>
      <c r="E494" s="50"/>
      <c r="F494" s="50"/>
      <c r="G494" s="5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50"/>
      <c r="D495" s="50"/>
      <c r="E495" s="50"/>
      <c r="F495" s="50"/>
      <c r="G495" s="5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50"/>
      <c r="D496" s="50"/>
      <c r="E496" s="50"/>
      <c r="F496" s="50"/>
      <c r="G496" s="5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50"/>
      <c r="D497" s="50"/>
      <c r="E497" s="50"/>
      <c r="F497" s="50"/>
      <c r="G497" s="5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50"/>
      <c r="D498" s="50"/>
      <c r="E498" s="50"/>
      <c r="F498" s="50"/>
      <c r="G498" s="5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50"/>
      <c r="D499" s="50"/>
      <c r="E499" s="50"/>
      <c r="F499" s="50"/>
      <c r="G499" s="5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50"/>
      <c r="D500" s="50"/>
      <c r="E500" s="50"/>
      <c r="F500" s="50"/>
      <c r="G500" s="5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50"/>
      <c r="D501" s="50"/>
      <c r="E501" s="50"/>
      <c r="F501" s="50"/>
      <c r="G501" s="5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50"/>
      <c r="D502" s="50"/>
      <c r="E502" s="50"/>
      <c r="F502" s="50"/>
      <c r="G502" s="5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50"/>
      <c r="D503" s="50"/>
      <c r="E503" s="50"/>
      <c r="F503" s="50"/>
      <c r="G503" s="5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50"/>
      <c r="D504" s="50"/>
      <c r="E504" s="50"/>
      <c r="F504" s="50"/>
      <c r="G504" s="5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50"/>
      <c r="D505" s="50"/>
      <c r="E505" s="50"/>
      <c r="F505" s="50"/>
      <c r="G505" s="5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50"/>
      <c r="D506" s="50"/>
      <c r="E506" s="50"/>
      <c r="F506" s="50"/>
      <c r="G506" s="5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50"/>
      <c r="D507" s="50"/>
      <c r="E507" s="50"/>
      <c r="F507" s="50"/>
      <c r="G507" s="5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50"/>
      <c r="D508" s="50"/>
      <c r="E508" s="50"/>
      <c r="F508" s="50"/>
      <c r="G508" s="5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50"/>
      <c r="D509" s="50"/>
      <c r="E509" s="50"/>
      <c r="F509" s="50"/>
      <c r="G509" s="5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50"/>
      <c r="D510" s="50"/>
      <c r="E510" s="50"/>
      <c r="F510" s="50"/>
      <c r="G510" s="5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50"/>
      <c r="D511" s="50"/>
      <c r="E511" s="50"/>
      <c r="F511" s="50"/>
      <c r="G511" s="5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50"/>
      <c r="D512" s="50"/>
      <c r="E512" s="50"/>
      <c r="F512" s="50"/>
      <c r="G512" s="5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50"/>
      <c r="D513" s="50"/>
      <c r="E513" s="50"/>
      <c r="F513" s="50"/>
      <c r="G513" s="5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50"/>
      <c r="D514" s="50"/>
      <c r="E514" s="50"/>
      <c r="F514" s="50"/>
      <c r="G514" s="5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50"/>
      <c r="D515" s="50"/>
      <c r="E515" s="50"/>
      <c r="F515" s="50"/>
      <c r="G515" s="5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50"/>
      <c r="D516" s="50"/>
      <c r="E516" s="50"/>
      <c r="F516" s="50"/>
      <c r="G516" s="5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50"/>
      <c r="D517" s="50"/>
      <c r="E517" s="50"/>
      <c r="F517" s="50"/>
      <c r="G517" s="5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50"/>
      <c r="D518" s="50"/>
      <c r="E518" s="50"/>
      <c r="F518" s="50"/>
      <c r="G518" s="5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50"/>
      <c r="D519" s="50"/>
      <c r="E519" s="50"/>
      <c r="F519" s="50"/>
      <c r="G519" s="5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50"/>
      <c r="D520" s="50"/>
      <c r="E520" s="50"/>
      <c r="F520" s="50"/>
      <c r="G520" s="5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50"/>
      <c r="D521" s="50"/>
      <c r="E521" s="50"/>
      <c r="F521" s="50"/>
      <c r="G521" s="5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50"/>
      <c r="D522" s="50"/>
      <c r="E522" s="50"/>
      <c r="F522" s="50"/>
      <c r="G522" s="5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50"/>
      <c r="D523" s="50"/>
      <c r="E523" s="50"/>
      <c r="F523" s="50"/>
      <c r="G523" s="5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50"/>
      <c r="D524" s="50"/>
      <c r="E524" s="50"/>
      <c r="F524" s="50"/>
      <c r="G524" s="5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50"/>
      <c r="D525" s="50"/>
      <c r="E525" s="50"/>
      <c r="F525" s="50"/>
      <c r="G525" s="5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50"/>
      <c r="D526" s="50"/>
      <c r="E526" s="50"/>
      <c r="F526" s="50"/>
      <c r="G526" s="5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50"/>
      <c r="D527" s="50"/>
      <c r="E527" s="50"/>
      <c r="F527" s="50"/>
      <c r="G527" s="5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50"/>
      <c r="D528" s="50"/>
      <c r="E528" s="50"/>
      <c r="F528" s="50"/>
      <c r="G528" s="5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50"/>
      <c r="D529" s="50"/>
      <c r="E529" s="50"/>
      <c r="F529" s="50"/>
      <c r="G529" s="5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50"/>
      <c r="D530" s="50"/>
      <c r="E530" s="50"/>
      <c r="F530" s="50"/>
      <c r="G530" s="5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50"/>
      <c r="D531" s="50"/>
      <c r="E531" s="50"/>
      <c r="F531" s="50"/>
      <c r="G531" s="5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50"/>
      <c r="D532" s="50"/>
      <c r="E532" s="50"/>
      <c r="F532" s="50"/>
      <c r="G532" s="5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50"/>
      <c r="D533" s="50"/>
      <c r="E533" s="50"/>
      <c r="F533" s="50"/>
      <c r="G533" s="5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50"/>
      <c r="D534" s="50"/>
      <c r="E534" s="50"/>
      <c r="F534" s="50"/>
      <c r="G534" s="5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50"/>
      <c r="D535" s="50"/>
      <c r="E535" s="50"/>
      <c r="F535" s="50"/>
      <c r="G535" s="5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50"/>
      <c r="D536" s="50"/>
      <c r="E536" s="50"/>
      <c r="F536" s="50"/>
      <c r="G536" s="5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50"/>
      <c r="D537" s="50"/>
      <c r="E537" s="50"/>
      <c r="F537" s="50"/>
      <c r="G537" s="5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50"/>
      <c r="D538" s="50"/>
      <c r="E538" s="50"/>
      <c r="F538" s="50"/>
      <c r="G538" s="5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50"/>
      <c r="D539" s="50"/>
      <c r="E539" s="50"/>
      <c r="F539" s="50"/>
      <c r="G539" s="5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50"/>
      <c r="D540" s="50"/>
      <c r="E540" s="50"/>
      <c r="F540" s="50"/>
      <c r="G540" s="5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50"/>
      <c r="D541" s="50"/>
      <c r="E541" s="50"/>
      <c r="F541" s="50"/>
      <c r="G541" s="5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50"/>
      <c r="D542" s="50"/>
      <c r="E542" s="50"/>
      <c r="F542" s="50"/>
      <c r="G542" s="5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50"/>
      <c r="D543" s="50"/>
      <c r="E543" s="50"/>
      <c r="F543" s="50"/>
      <c r="G543" s="5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50"/>
      <c r="D544" s="50"/>
      <c r="E544" s="50"/>
      <c r="F544" s="50"/>
      <c r="G544" s="5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50"/>
      <c r="D545" s="50"/>
      <c r="E545" s="50"/>
      <c r="F545" s="50"/>
      <c r="G545" s="5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50"/>
      <c r="D546" s="50"/>
      <c r="E546" s="50"/>
      <c r="F546" s="50"/>
      <c r="G546" s="5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50"/>
      <c r="D547" s="50"/>
      <c r="E547" s="50"/>
      <c r="F547" s="50"/>
      <c r="G547" s="5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50"/>
      <c r="D548" s="50"/>
      <c r="E548" s="50"/>
      <c r="F548" s="50"/>
      <c r="G548" s="5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50"/>
      <c r="D549" s="50"/>
      <c r="E549" s="50"/>
      <c r="F549" s="50"/>
      <c r="G549" s="5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50"/>
      <c r="D550" s="50"/>
      <c r="E550" s="50"/>
      <c r="F550" s="50"/>
      <c r="G550" s="5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50"/>
      <c r="D551" s="50"/>
      <c r="E551" s="50"/>
      <c r="F551" s="50"/>
      <c r="G551" s="5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50"/>
      <c r="D552" s="50"/>
      <c r="E552" s="50"/>
      <c r="F552" s="50"/>
      <c r="G552" s="5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50"/>
      <c r="D553" s="50"/>
      <c r="E553" s="50"/>
      <c r="F553" s="50"/>
      <c r="G553" s="5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50"/>
      <c r="D554" s="50"/>
      <c r="E554" s="50"/>
      <c r="F554" s="50"/>
      <c r="G554" s="5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50"/>
      <c r="D555" s="50"/>
      <c r="E555" s="50"/>
      <c r="F555" s="50"/>
      <c r="G555" s="5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50"/>
      <c r="D556" s="50"/>
      <c r="E556" s="50"/>
      <c r="F556" s="50"/>
      <c r="G556" s="5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50"/>
      <c r="D557" s="50"/>
      <c r="E557" s="50"/>
      <c r="F557" s="50"/>
      <c r="G557" s="5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50"/>
      <c r="D558" s="50"/>
      <c r="E558" s="50"/>
      <c r="F558" s="50"/>
      <c r="G558" s="5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50"/>
      <c r="D559" s="50"/>
      <c r="E559" s="50"/>
      <c r="F559" s="50"/>
      <c r="G559" s="5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50"/>
      <c r="D560" s="50"/>
      <c r="E560" s="50"/>
      <c r="F560" s="50"/>
      <c r="G560" s="5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50"/>
      <c r="D561" s="50"/>
      <c r="E561" s="50"/>
      <c r="F561" s="50"/>
      <c r="G561" s="5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50"/>
      <c r="D562" s="50"/>
      <c r="E562" s="50"/>
      <c r="F562" s="50"/>
      <c r="G562" s="5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50"/>
      <c r="D563" s="50"/>
      <c r="E563" s="50"/>
      <c r="F563" s="50"/>
      <c r="G563" s="5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50"/>
      <c r="D564" s="50"/>
      <c r="E564" s="50"/>
      <c r="F564" s="50"/>
      <c r="G564" s="5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50"/>
      <c r="D565" s="50"/>
      <c r="E565" s="50"/>
      <c r="F565" s="50"/>
      <c r="G565" s="5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50"/>
      <c r="D566" s="50"/>
      <c r="E566" s="50"/>
      <c r="F566" s="50"/>
      <c r="G566" s="5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50"/>
      <c r="D567" s="50"/>
      <c r="E567" s="50"/>
      <c r="F567" s="50"/>
      <c r="G567" s="5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50"/>
      <c r="D568" s="50"/>
      <c r="E568" s="50"/>
      <c r="F568" s="50"/>
      <c r="G568" s="5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50"/>
      <c r="D569" s="50"/>
      <c r="E569" s="50"/>
      <c r="F569" s="50"/>
      <c r="G569" s="5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50"/>
      <c r="D570" s="50"/>
      <c r="E570" s="50"/>
      <c r="F570" s="50"/>
      <c r="G570" s="5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50"/>
      <c r="D571" s="50"/>
      <c r="E571" s="50"/>
      <c r="F571" s="50"/>
      <c r="G571" s="5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50"/>
      <c r="D572" s="50"/>
      <c r="E572" s="50"/>
      <c r="F572" s="50"/>
      <c r="G572" s="5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50"/>
      <c r="D573" s="50"/>
      <c r="E573" s="50"/>
      <c r="F573" s="50"/>
      <c r="G573" s="5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50"/>
      <c r="D574" s="50"/>
      <c r="E574" s="50"/>
      <c r="F574" s="50"/>
      <c r="G574" s="5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50"/>
      <c r="D575" s="50"/>
      <c r="E575" s="50"/>
      <c r="F575" s="50"/>
      <c r="G575" s="5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50"/>
      <c r="D576" s="50"/>
      <c r="E576" s="50"/>
      <c r="F576" s="50"/>
      <c r="G576" s="5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50"/>
      <c r="D577" s="50"/>
      <c r="E577" s="50"/>
      <c r="F577" s="50"/>
      <c r="G577" s="5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50"/>
      <c r="D578" s="50"/>
      <c r="E578" s="50"/>
      <c r="F578" s="50"/>
      <c r="G578" s="5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50"/>
      <c r="D579" s="50"/>
      <c r="E579" s="50"/>
      <c r="F579" s="50"/>
      <c r="G579" s="5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50"/>
      <c r="D580" s="50"/>
      <c r="E580" s="50"/>
      <c r="F580" s="50"/>
      <c r="G580" s="5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50"/>
      <c r="D581" s="50"/>
      <c r="E581" s="50"/>
      <c r="F581" s="50"/>
      <c r="G581" s="5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50"/>
      <c r="D582" s="50"/>
      <c r="E582" s="50"/>
      <c r="F582" s="50"/>
      <c r="G582" s="5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50"/>
      <c r="D583" s="50"/>
      <c r="E583" s="50"/>
      <c r="F583" s="50"/>
      <c r="G583" s="5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50"/>
      <c r="D584" s="50"/>
      <c r="E584" s="50"/>
      <c r="F584" s="50"/>
      <c r="G584" s="5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50"/>
      <c r="D585" s="50"/>
      <c r="E585" s="50"/>
      <c r="F585" s="50"/>
      <c r="G585" s="5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50"/>
      <c r="D586" s="50"/>
      <c r="E586" s="50"/>
      <c r="F586" s="50"/>
      <c r="G586" s="5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50"/>
      <c r="D587" s="50"/>
      <c r="E587" s="50"/>
      <c r="F587" s="50"/>
      <c r="G587" s="5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50"/>
      <c r="D588" s="50"/>
      <c r="E588" s="50"/>
      <c r="F588" s="50"/>
      <c r="G588" s="5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50"/>
      <c r="D589" s="50"/>
      <c r="E589" s="50"/>
      <c r="F589" s="50"/>
      <c r="G589" s="5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50"/>
      <c r="D590" s="50"/>
      <c r="E590" s="50"/>
      <c r="F590" s="50"/>
      <c r="G590" s="5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50"/>
      <c r="D591" s="50"/>
      <c r="E591" s="50"/>
      <c r="F591" s="50"/>
      <c r="G591" s="5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50"/>
      <c r="D592" s="50"/>
      <c r="E592" s="50"/>
      <c r="F592" s="50"/>
      <c r="G592" s="5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50"/>
      <c r="D593" s="50"/>
      <c r="E593" s="50"/>
      <c r="F593" s="50"/>
      <c r="G593" s="5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50"/>
      <c r="D594" s="50"/>
      <c r="E594" s="50"/>
      <c r="F594" s="50"/>
      <c r="G594" s="5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50"/>
      <c r="D595" s="50"/>
      <c r="E595" s="50"/>
      <c r="F595" s="50"/>
      <c r="G595" s="5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50"/>
      <c r="D596" s="50"/>
      <c r="E596" s="50"/>
      <c r="F596" s="50"/>
      <c r="G596" s="5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50"/>
      <c r="D597" s="50"/>
      <c r="E597" s="50"/>
      <c r="F597" s="50"/>
      <c r="G597" s="5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50"/>
      <c r="D598" s="50"/>
      <c r="E598" s="50"/>
      <c r="F598" s="50"/>
      <c r="G598" s="5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50"/>
      <c r="D599" s="50"/>
      <c r="E599" s="50"/>
      <c r="F599" s="50"/>
      <c r="G599" s="5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50"/>
      <c r="D600" s="50"/>
      <c r="E600" s="50"/>
      <c r="F600" s="50"/>
      <c r="G600" s="5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50"/>
      <c r="D601" s="50"/>
      <c r="E601" s="50"/>
      <c r="F601" s="50"/>
      <c r="G601" s="5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50"/>
      <c r="D602" s="50"/>
      <c r="E602" s="50"/>
      <c r="F602" s="50"/>
      <c r="G602" s="5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50"/>
      <c r="D603" s="50"/>
      <c r="E603" s="50"/>
      <c r="F603" s="50"/>
      <c r="G603" s="5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50"/>
      <c r="D604" s="50"/>
      <c r="E604" s="50"/>
      <c r="F604" s="50"/>
      <c r="G604" s="5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50"/>
      <c r="D605" s="50"/>
      <c r="E605" s="50"/>
      <c r="F605" s="50"/>
      <c r="G605" s="5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50"/>
      <c r="D606" s="50"/>
      <c r="E606" s="50"/>
      <c r="F606" s="50"/>
      <c r="G606" s="5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50"/>
      <c r="D607" s="50"/>
      <c r="E607" s="50"/>
      <c r="F607" s="50"/>
      <c r="G607" s="5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50"/>
      <c r="D608" s="50"/>
      <c r="E608" s="50"/>
      <c r="F608" s="50"/>
      <c r="G608" s="5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50"/>
      <c r="D609" s="50"/>
      <c r="E609" s="50"/>
      <c r="F609" s="50"/>
      <c r="G609" s="5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50"/>
      <c r="D610" s="50"/>
      <c r="E610" s="50"/>
      <c r="F610" s="50"/>
      <c r="G610" s="5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50"/>
      <c r="D611" s="50"/>
      <c r="E611" s="50"/>
      <c r="F611" s="50"/>
      <c r="G611" s="5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50"/>
      <c r="D612" s="50"/>
      <c r="E612" s="50"/>
      <c r="F612" s="50"/>
      <c r="G612" s="5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50"/>
      <c r="D613" s="50"/>
      <c r="E613" s="50"/>
      <c r="F613" s="50"/>
      <c r="G613" s="5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50"/>
      <c r="D614" s="50"/>
      <c r="E614" s="50"/>
      <c r="F614" s="50"/>
      <c r="G614" s="5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50"/>
      <c r="D615" s="50"/>
      <c r="E615" s="50"/>
      <c r="F615" s="50"/>
      <c r="G615" s="5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50"/>
      <c r="D616" s="50"/>
      <c r="E616" s="50"/>
      <c r="F616" s="50"/>
      <c r="G616" s="5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50"/>
      <c r="D617" s="50"/>
      <c r="E617" s="50"/>
      <c r="F617" s="50"/>
      <c r="G617" s="5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50"/>
      <c r="D618" s="50"/>
      <c r="E618" s="50"/>
      <c r="F618" s="50"/>
      <c r="G618" s="5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50"/>
      <c r="D619" s="50"/>
      <c r="E619" s="50"/>
      <c r="F619" s="50"/>
      <c r="G619" s="5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50"/>
      <c r="D620" s="50"/>
      <c r="E620" s="50"/>
      <c r="F620" s="50"/>
      <c r="G620" s="5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50"/>
      <c r="D621" s="50"/>
      <c r="E621" s="50"/>
      <c r="F621" s="50"/>
      <c r="G621" s="5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50"/>
      <c r="D622" s="50"/>
      <c r="E622" s="50"/>
      <c r="F622" s="50"/>
      <c r="G622" s="5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50"/>
      <c r="D623" s="50"/>
      <c r="E623" s="50"/>
      <c r="F623" s="50"/>
      <c r="G623" s="5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50"/>
      <c r="D624" s="50"/>
      <c r="E624" s="50"/>
      <c r="F624" s="50"/>
      <c r="G624" s="5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50"/>
      <c r="D625" s="50"/>
      <c r="E625" s="50"/>
      <c r="F625" s="50"/>
      <c r="G625" s="5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50"/>
      <c r="D626" s="50"/>
      <c r="E626" s="50"/>
      <c r="F626" s="50"/>
      <c r="G626" s="5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50"/>
      <c r="D627" s="50"/>
      <c r="E627" s="50"/>
      <c r="F627" s="50"/>
      <c r="G627" s="5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50"/>
      <c r="D628" s="50"/>
      <c r="E628" s="50"/>
      <c r="F628" s="50"/>
      <c r="G628" s="5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50"/>
      <c r="D629" s="50"/>
      <c r="E629" s="50"/>
      <c r="F629" s="50"/>
      <c r="G629" s="5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50"/>
      <c r="D630" s="50"/>
      <c r="E630" s="50"/>
      <c r="F630" s="50"/>
      <c r="G630" s="5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50"/>
      <c r="D631" s="50"/>
      <c r="E631" s="50"/>
      <c r="F631" s="50"/>
      <c r="G631" s="5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50"/>
      <c r="D632" s="50"/>
      <c r="E632" s="50"/>
      <c r="F632" s="50"/>
      <c r="G632" s="5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50"/>
      <c r="D633" s="50"/>
      <c r="E633" s="50"/>
      <c r="F633" s="50"/>
      <c r="G633" s="5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50"/>
      <c r="D634" s="50"/>
      <c r="E634" s="50"/>
      <c r="F634" s="50"/>
      <c r="G634" s="5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50"/>
      <c r="D635" s="50"/>
      <c r="E635" s="50"/>
      <c r="F635" s="50"/>
      <c r="G635" s="5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50"/>
      <c r="D636" s="50"/>
      <c r="E636" s="50"/>
      <c r="F636" s="50"/>
      <c r="G636" s="5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50"/>
      <c r="D637" s="50"/>
      <c r="E637" s="50"/>
      <c r="F637" s="50"/>
      <c r="G637" s="5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50"/>
      <c r="D638" s="50"/>
      <c r="E638" s="50"/>
      <c r="F638" s="50"/>
      <c r="G638" s="5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50"/>
      <c r="D639" s="50"/>
      <c r="E639" s="50"/>
      <c r="F639" s="50"/>
      <c r="G639" s="5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50"/>
      <c r="D640" s="50"/>
      <c r="E640" s="50"/>
      <c r="F640" s="50"/>
      <c r="G640" s="5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50"/>
      <c r="D641" s="50"/>
      <c r="E641" s="50"/>
      <c r="F641" s="50"/>
      <c r="G641" s="5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50"/>
      <c r="D642" s="50"/>
      <c r="E642" s="50"/>
      <c r="F642" s="50"/>
      <c r="G642" s="5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50"/>
      <c r="D643" s="50"/>
      <c r="E643" s="50"/>
      <c r="F643" s="50"/>
      <c r="G643" s="5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50"/>
      <c r="D644" s="50"/>
      <c r="E644" s="50"/>
      <c r="F644" s="50"/>
      <c r="G644" s="5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50"/>
      <c r="D645" s="50"/>
      <c r="E645" s="50"/>
      <c r="F645" s="50"/>
      <c r="G645" s="5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50"/>
      <c r="D646" s="50"/>
      <c r="E646" s="50"/>
      <c r="F646" s="50"/>
      <c r="G646" s="5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50"/>
      <c r="D647" s="50"/>
      <c r="E647" s="50"/>
      <c r="F647" s="50"/>
      <c r="G647" s="5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50"/>
      <c r="D648" s="50"/>
      <c r="E648" s="50"/>
      <c r="F648" s="50"/>
      <c r="G648" s="5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50"/>
      <c r="D649" s="50"/>
      <c r="E649" s="50"/>
      <c r="F649" s="50"/>
      <c r="G649" s="5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50"/>
      <c r="D650" s="50"/>
      <c r="E650" s="50"/>
      <c r="F650" s="50"/>
      <c r="G650" s="5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50"/>
      <c r="D651" s="50"/>
      <c r="E651" s="50"/>
      <c r="F651" s="50"/>
      <c r="G651" s="5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50"/>
      <c r="D652" s="50"/>
      <c r="E652" s="50"/>
      <c r="F652" s="50"/>
      <c r="G652" s="5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50"/>
      <c r="D653" s="50"/>
      <c r="E653" s="50"/>
      <c r="F653" s="50"/>
      <c r="G653" s="5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50"/>
      <c r="D654" s="50"/>
      <c r="E654" s="50"/>
      <c r="F654" s="50"/>
      <c r="G654" s="5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50"/>
      <c r="D655" s="50"/>
      <c r="E655" s="50"/>
      <c r="F655" s="50"/>
      <c r="G655" s="5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50"/>
      <c r="D656" s="50"/>
      <c r="E656" s="50"/>
      <c r="F656" s="50"/>
      <c r="G656" s="5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50"/>
      <c r="D657" s="50"/>
      <c r="E657" s="50"/>
      <c r="F657" s="50"/>
      <c r="G657" s="5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50"/>
      <c r="D658" s="50"/>
      <c r="E658" s="50"/>
      <c r="F658" s="50"/>
      <c r="G658" s="5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50"/>
      <c r="D659" s="50"/>
      <c r="E659" s="50"/>
      <c r="F659" s="50"/>
      <c r="G659" s="5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50"/>
      <c r="D660" s="50"/>
      <c r="E660" s="50"/>
      <c r="F660" s="50"/>
      <c r="G660" s="5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50"/>
      <c r="D661" s="50"/>
      <c r="E661" s="50"/>
      <c r="F661" s="50"/>
      <c r="G661" s="5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50"/>
      <c r="D662" s="50"/>
      <c r="E662" s="50"/>
      <c r="F662" s="50"/>
      <c r="G662" s="5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50"/>
      <c r="D663" s="50"/>
      <c r="E663" s="50"/>
      <c r="F663" s="50"/>
      <c r="G663" s="5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50"/>
      <c r="D664" s="50"/>
      <c r="E664" s="50"/>
      <c r="F664" s="50"/>
      <c r="G664" s="5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50"/>
      <c r="D665" s="50"/>
      <c r="E665" s="50"/>
      <c r="F665" s="50"/>
      <c r="G665" s="5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50"/>
      <c r="D666" s="50"/>
      <c r="E666" s="50"/>
      <c r="F666" s="50"/>
      <c r="G666" s="5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50"/>
      <c r="D667" s="50"/>
      <c r="E667" s="50"/>
      <c r="F667" s="50"/>
      <c r="G667" s="5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50"/>
      <c r="D668" s="50"/>
      <c r="E668" s="50"/>
      <c r="F668" s="50"/>
      <c r="G668" s="5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50"/>
      <c r="D669" s="50"/>
      <c r="E669" s="50"/>
      <c r="F669" s="50"/>
      <c r="G669" s="5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50"/>
      <c r="D670" s="50"/>
      <c r="E670" s="50"/>
      <c r="F670" s="50"/>
      <c r="G670" s="5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50"/>
      <c r="D671" s="50"/>
      <c r="E671" s="50"/>
      <c r="F671" s="50"/>
      <c r="G671" s="5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50"/>
      <c r="D672" s="50"/>
      <c r="E672" s="50"/>
      <c r="F672" s="50"/>
      <c r="G672" s="5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50"/>
      <c r="D673" s="50"/>
      <c r="E673" s="50"/>
      <c r="F673" s="50"/>
      <c r="G673" s="5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50"/>
      <c r="D674" s="50"/>
      <c r="E674" s="50"/>
      <c r="F674" s="50"/>
      <c r="G674" s="5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50"/>
      <c r="D675" s="50"/>
      <c r="E675" s="50"/>
      <c r="F675" s="50"/>
      <c r="G675" s="5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50"/>
      <c r="D676" s="50"/>
      <c r="E676" s="50"/>
      <c r="F676" s="50"/>
      <c r="G676" s="5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50"/>
      <c r="D677" s="50"/>
      <c r="E677" s="50"/>
      <c r="F677" s="50"/>
      <c r="G677" s="5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50"/>
      <c r="D678" s="50"/>
      <c r="E678" s="50"/>
      <c r="F678" s="50"/>
      <c r="G678" s="5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50"/>
      <c r="D679" s="50"/>
      <c r="E679" s="50"/>
      <c r="F679" s="50"/>
      <c r="G679" s="5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50"/>
      <c r="D680" s="50"/>
      <c r="E680" s="50"/>
      <c r="F680" s="50"/>
      <c r="G680" s="5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50"/>
      <c r="D681" s="50"/>
      <c r="E681" s="50"/>
      <c r="F681" s="50"/>
      <c r="G681" s="5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50"/>
      <c r="D682" s="50"/>
      <c r="E682" s="50"/>
      <c r="F682" s="50"/>
      <c r="G682" s="5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50"/>
      <c r="D683" s="50"/>
      <c r="E683" s="50"/>
      <c r="F683" s="50"/>
      <c r="G683" s="5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50"/>
      <c r="D684" s="50"/>
      <c r="E684" s="50"/>
      <c r="F684" s="50"/>
      <c r="G684" s="5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50"/>
      <c r="D685" s="50"/>
      <c r="E685" s="50"/>
      <c r="F685" s="50"/>
      <c r="G685" s="5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50"/>
      <c r="D686" s="50"/>
      <c r="E686" s="50"/>
      <c r="F686" s="50"/>
      <c r="G686" s="5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50"/>
      <c r="D687" s="50"/>
      <c r="E687" s="50"/>
      <c r="F687" s="50"/>
      <c r="G687" s="5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50"/>
      <c r="D688" s="50"/>
      <c r="E688" s="50"/>
      <c r="F688" s="50"/>
      <c r="G688" s="5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50"/>
      <c r="D689" s="50"/>
      <c r="E689" s="50"/>
      <c r="F689" s="50"/>
      <c r="G689" s="5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50"/>
      <c r="D690" s="50"/>
      <c r="E690" s="50"/>
      <c r="F690" s="50"/>
      <c r="G690" s="5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50"/>
      <c r="D691" s="50"/>
      <c r="E691" s="50"/>
      <c r="F691" s="50"/>
      <c r="G691" s="5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50"/>
      <c r="D692" s="50"/>
      <c r="E692" s="50"/>
      <c r="F692" s="50"/>
      <c r="G692" s="5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50"/>
      <c r="D693" s="50"/>
      <c r="E693" s="50"/>
      <c r="F693" s="50"/>
      <c r="G693" s="5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50"/>
      <c r="D694" s="50"/>
      <c r="E694" s="50"/>
      <c r="F694" s="50"/>
      <c r="G694" s="5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50"/>
      <c r="D695" s="50"/>
      <c r="E695" s="50"/>
      <c r="F695" s="50"/>
      <c r="G695" s="5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50"/>
      <c r="D696" s="50"/>
      <c r="E696" s="50"/>
      <c r="F696" s="50"/>
      <c r="G696" s="5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50"/>
      <c r="D697" s="50"/>
      <c r="E697" s="50"/>
      <c r="F697" s="50"/>
      <c r="G697" s="5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50"/>
      <c r="D698" s="50"/>
      <c r="E698" s="50"/>
      <c r="F698" s="50"/>
      <c r="G698" s="5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50"/>
      <c r="D699" s="50"/>
      <c r="E699" s="50"/>
      <c r="F699" s="50"/>
      <c r="G699" s="5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50"/>
      <c r="D700" s="50"/>
      <c r="E700" s="50"/>
      <c r="F700" s="50"/>
      <c r="G700" s="5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50"/>
      <c r="D701" s="50"/>
      <c r="E701" s="50"/>
      <c r="F701" s="50"/>
      <c r="G701" s="5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50"/>
      <c r="D702" s="50"/>
      <c r="E702" s="50"/>
      <c r="F702" s="50"/>
      <c r="G702" s="5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50"/>
      <c r="D703" s="50"/>
      <c r="E703" s="50"/>
      <c r="F703" s="50"/>
      <c r="G703" s="5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50"/>
      <c r="D704" s="50"/>
      <c r="E704" s="50"/>
      <c r="F704" s="50"/>
      <c r="G704" s="5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50"/>
      <c r="D705" s="50"/>
      <c r="E705" s="50"/>
      <c r="F705" s="50"/>
      <c r="G705" s="5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50"/>
      <c r="D706" s="50"/>
      <c r="E706" s="50"/>
      <c r="F706" s="50"/>
      <c r="G706" s="5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50"/>
      <c r="D707" s="50"/>
      <c r="E707" s="50"/>
      <c r="F707" s="50"/>
      <c r="G707" s="5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50"/>
      <c r="D708" s="50"/>
      <c r="E708" s="50"/>
      <c r="F708" s="50"/>
      <c r="G708" s="5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50"/>
      <c r="D709" s="50"/>
      <c r="E709" s="50"/>
      <c r="F709" s="50"/>
      <c r="G709" s="5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50"/>
      <c r="D710" s="50"/>
      <c r="E710" s="50"/>
      <c r="F710" s="50"/>
      <c r="G710" s="5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50"/>
      <c r="D711" s="50"/>
      <c r="E711" s="50"/>
      <c r="F711" s="50"/>
      <c r="G711" s="5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50"/>
      <c r="D712" s="50"/>
      <c r="E712" s="50"/>
      <c r="F712" s="50"/>
      <c r="G712" s="5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50"/>
      <c r="D713" s="50"/>
      <c r="E713" s="50"/>
      <c r="F713" s="50"/>
      <c r="G713" s="5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50"/>
      <c r="D714" s="50"/>
      <c r="E714" s="50"/>
      <c r="F714" s="50"/>
      <c r="G714" s="5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50"/>
      <c r="D715" s="50"/>
      <c r="E715" s="50"/>
      <c r="F715" s="50"/>
      <c r="G715" s="5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50"/>
      <c r="D716" s="50"/>
      <c r="E716" s="50"/>
      <c r="F716" s="50"/>
      <c r="G716" s="5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50"/>
      <c r="D717" s="50"/>
      <c r="E717" s="50"/>
      <c r="F717" s="50"/>
      <c r="G717" s="5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50"/>
      <c r="D718" s="50"/>
      <c r="E718" s="50"/>
      <c r="F718" s="50"/>
      <c r="G718" s="5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50"/>
      <c r="D719" s="50"/>
      <c r="E719" s="50"/>
      <c r="F719" s="50"/>
      <c r="G719" s="5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50"/>
      <c r="D720" s="50"/>
      <c r="E720" s="50"/>
      <c r="F720" s="50"/>
      <c r="G720" s="5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50"/>
      <c r="D721" s="50"/>
      <c r="E721" s="50"/>
      <c r="F721" s="50"/>
      <c r="G721" s="5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50"/>
      <c r="D722" s="50"/>
      <c r="E722" s="50"/>
      <c r="F722" s="50"/>
      <c r="G722" s="5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50"/>
      <c r="D723" s="50"/>
      <c r="E723" s="50"/>
      <c r="F723" s="50"/>
      <c r="G723" s="5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50"/>
      <c r="D724" s="50"/>
      <c r="E724" s="50"/>
      <c r="F724" s="50"/>
      <c r="G724" s="5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50"/>
      <c r="D725" s="50"/>
      <c r="E725" s="50"/>
      <c r="F725" s="50"/>
      <c r="G725" s="5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50"/>
      <c r="D726" s="50"/>
      <c r="E726" s="50"/>
      <c r="F726" s="50"/>
      <c r="G726" s="5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50"/>
      <c r="D727" s="50"/>
      <c r="E727" s="50"/>
      <c r="F727" s="50"/>
      <c r="G727" s="5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50"/>
      <c r="D728" s="50"/>
      <c r="E728" s="50"/>
      <c r="F728" s="50"/>
      <c r="G728" s="5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50"/>
      <c r="D729" s="50"/>
      <c r="E729" s="50"/>
      <c r="F729" s="50"/>
      <c r="G729" s="5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50"/>
      <c r="D730" s="50"/>
      <c r="E730" s="50"/>
      <c r="F730" s="50"/>
      <c r="G730" s="5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50"/>
      <c r="D731" s="50"/>
      <c r="E731" s="50"/>
      <c r="F731" s="50"/>
      <c r="G731" s="5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50"/>
      <c r="D732" s="50"/>
      <c r="E732" s="50"/>
      <c r="F732" s="50"/>
      <c r="G732" s="5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50"/>
      <c r="D733" s="50"/>
      <c r="E733" s="50"/>
      <c r="F733" s="50"/>
      <c r="G733" s="5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50"/>
      <c r="D734" s="50"/>
      <c r="E734" s="50"/>
      <c r="F734" s="50"/>
      <c r="G734" s="5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50"/>
      <c r="D735" s="50"/>
      <c r="E735" s="50"/>
      <c r="F735" s="50"/>
      <c r="G735" s="5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50"/>
      <c r="D736" s="50"/>
      <c r="E736" s="50"/>
      <c r="F736" s="50"/>
      <c r="G736" s="5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50"/>
      <c r="D737" s="50"/>
      <c r="E737" s="50"/>
      <c r="F737" s="50"/>
      <c r="G737" s="5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50"/>
      <c r="D738" s="50"/>
      <c r="E738" s="50"/>
      <c r="F738" s="50"/>
      <c r="G738" s="5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50"/>
      <c r="D739" s="50"/>
      <c r="E739" s="50"/>
      <c r="F739" s="50"/>
      <c r="G739" s="5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50"/>
      <c r="D740" s="50"/>
      <c r="E740" s="50"/>
      <c r="F740" s="50"/>
      <c r="G740" s="5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50"/>
      <c r="D741" s="50"/>
      <c r="E741" s="50"/>
      <c r="F741" s="50"/>
      <c r="G741" s="5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50"/>
      <c r="D742" s="50"/>
      <c r="E742" s="50"/>
      <c r="F742" s="50"/>
      <c r="G742" s="5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50"/>
      <c r="D743" s="50"/>
      <c r="E743" s="50"/>
      <c r="F743" s="50"/>
      <c r="G743" s="5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50"/>
      <c r="D744" s="50"/>
      <c r="E744" s="50"/>
      <c r="F744" s="50"/>
      <c r="G744" s="5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50"/>
      <c r="D745" s="50"/>
      <c r="E745" s="50"/>
      <c r="F745" s="50"/>
      <c r="G745" s="5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50"/>
      <c r="D746" s="50"/>
      <c r="E746" s="50"/>
      <c r="F746" s="50"/>
      <c r="G746" s="5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50"/>
      <c r="D747" s="50"/>
      <c r="E747" s="50"/>
      <c r="F747" s="50"/>
      <c r="G747" s="5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50"/>
      <c r="D748" s="50"/>
      <c r="E748" s="50"/>
      <c r="F748" s="50"/>
      <c r="G748" s="5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50"/>
      <c r="D749" s="50"/>
      <c r="E749" s="50"/>
      <c r="F749" s="50"/>
      <c r="G749" s="5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50"/>
      <c r="D750" s="50"/>
      <c r="E750" s="50"/>
      <c r="F750" s="50"/>
      <c r="G750" s="5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50"/>
      <c r="D751" s="50"/>
      <c r="E751" s="50"/>
      <c r="F751" s="50"/>
      <c r="G751" s="5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50"/>
      <c r="D752" s="50"/>
      <c r="E752" s="50"/>
      <c r="F752" s="50"/>
      <c r="G752" s="5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50"/>
      <c r="D753" s="50"/>
      <c r="E753" s="50"/>
      <c r="F753" s="50"/>
      <c r="G753" s="5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50"/>
      <c r="D754" s="50"/>
      <c r="E754" s="50"/>
      <c r="F754" s="50"/>
      <c r="G754" s="5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50"/>
      <c r="D755" s="50"/>
      <c r="E755" s="50"/>
      <c r="F755" s="50"/>
      <c r="G755" s="5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50"/>
      <c r="D756" s="50"/>
      <c r="E756" s="50"/>
      <c r="F756" s="50"/>
      <c r="G756" s="5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50"/>
      <c r="D757" s="50"/>
      <c r="E757" s="50"/>
      <c r="F757" s="50"/>
      <c r="G757" s="5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50"/>
      <c r="D758" s="50"/>
      <c r="E758" s="50"/>
      <c r="F758" s="50"/>
      <c r="G758" s="5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50"/>
      <c r="D759" s="50"/>
      <c r="E759" s="50"/>
      <c r="F759" s="50"/>
      <c r="G759" s="5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50"/>
      <c r="D760" s="50"/>
      <c r="E760" s="50"/>
      <c r="F760" s="50"/>
      <c r="G760" s="5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50"/>
      <c r="D761" s="50"/>
      <c r="E761" s="50"/>
      <c r="F761" s="50"/>
      <c r="G761" s="5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50"/>
      <c r="D762" s="50"/>
      <c r="E762" s="50"/>
      <c r="F762" s="50"/>
      <c r="G762" s="5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50"/>
      <c r="D763" s="50"/>
      <c r="E763" s="50"/>
      <c r="F763" s="50"/>
      <c r="G763" s="5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50"/>
      <c r="D764" s="50"/>
      <c r="E764" s="50"/>
      <c r="F764" s="50"/>
      <c r="G764" s="5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50"/>
      <c r="D765" s="50"/>
      <c r="E765" s="50"/>
      <c r="F765" s="50"/>
      <c r="G765" s="5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50"/>
      <c r="D766" s="50"/>
      <c r="E766" s="50"/>
      <c r="F766" s="50"/>
      <c r="G766" s="5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50"/>
      <c r="D767" s="50"/>
      <c r="E767" s="50"/>
      <c r="F767" s="50"/>
      <c r="G767" s="5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50"/>
      <c r="D768" s="50"/>
      <c r="E768" s="50"/>
      <c r="F768" s="50"/>
      <c r="G768" s="5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50"/>
      <c r="D769" s="50"/>
      <c r="E769" s="50"/>
      <c r="F769" s="50"/>
      <c r="G769" s="5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50"/>
      <c r="D770" s="50"/>
      <c r="E770" s="50"/>
      <c r="F770" s="50"/>
      <c r="G770" s="5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50"/>
      <c r="D771" s="50"/>
      <c r="E771" s="50"/>
      <c r="F771" s="50"/>
      <c r="G771" s="5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50"/>
      <c r="D772" s="50"/>
      <c r="E772" s="50"/>
      <c r="F772" s="50"/>
      <c r="G772" s="5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50"/>
      <c r="D773" s="50"/>
      <c r="E773" s="50"/>
      <c r="F773" s="50"/>
      <c r="G773" s="5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50"/>
      <c r="D774" s="50"/>
      <c r="E774" s="50"/>
      <c r="F774" s="50"/>
      <c r="G774" s="5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50"/>
      <c r="D775" s="50"/>
      <c r="E775" s="50"/>
      <c r="F775" s="50"/>
      <c r="G775" s="5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50"/>
      <c r="D776" s="50"/>
      <c r="E776" s="50"/>
      <c r="F776" s="50"/>
      <c r="G776" s="5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50"/>
      <c r="D777" s="50"/>
      <c r="E777" s="50"/>
      <c r="F777" s="50"/>
      <c r="G777" s="5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50"/>
      <c r="D778" s="50"/>
      <c r="E778" s="50"/>
      <c r="F778" s="50"/>
      <c r="G778" s="5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50"/>
      <c r="D779" s="50"/>
      <c r="E779" s="50"/>
      <c r="F779" s="50"/>
      <c r="G779" s="5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50"/>
      <c r="D780" s="50"/>
      <c r="E780" s="50"/>
      <c r="F780" s="50"/>
      <c r="G780" s="5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50"/>
      <c r="D781" s="50"/>
      <c r="E781" s="50"/>
      <c r="F781" s="50"/>
      <c r="G781" s="5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50"/>
      <c r="D782" s="50"/>
      <c r="E782" s="50"/>
      <c r="F782" s="50"/>
      <c r="G782" s="5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50"/>
      <c r="D783" s="50"/>
      <c r="E783" s="50"/>
      <c r="F783" s="50"/>
      <c r="G783" s="5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50"/>
      <c r="D784" s="50"/>
      <c r="E784" s="50"/>
      <c r="F784" s="50"/>
      <c r="G784" s="5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50"/>
      <c r="D785" s="50"/>
      <c r="E785" s="50"/>
      <c r="F785" s="50"/>
      <c r="G785" s="5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50"/>
      <c r="D786" s="50"/>
      <c r="E786" s="50"/>
      <c r="F786" s="50"/>
      <c r="G786" s="5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50"/>
      <c r="D787" s="50"/>
      <c r="E787" s="50"/>
      <c r="F787" s="50"/>
      <c r="G787" s="5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50"/>
      <c r="D788" s="50"/>
      <c r="E788" s="50"/>
      <c r="F788" s="50"/>
      <c r="G788" s="5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50"/>
      <c r="D789" s="50"/>
      <c r="E789" s="50"/>
      <c r="F789" s="50"/>
      <c r="G789" s="5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50"/>
      <c r="D790" s="50"/>
      <c r="E790" s="50"/>
      <c r="F790" s="50"/>
      <c r="G790" s="5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50"/>
      <c r="D791" s="50"/>
      <c r="E791" s="50"/>
      <c r="F791" s="50"/>
      <c r="G791" s="5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50"/>
      <c r="D792" s="50"/>
      <c r="E792" s="50"/>
      <c r="F792" s="50"/>
      <c r="G792" s="5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50"/>
      <c r="D793" s="50"/>
      <c r="E793" s="50"/>
      <c r="F793" s="50"/>
      <c r="G793" s="5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50"/>
      <c r="D794" s="50"/>
      <c r="E794" s="50"/>
      <c r="F794" s="50"/>
      <c r="G794" s="5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50"/>
      <c r="D795" s="50"/>
      <c r="E795" s="50"/>
      <c r="F795" s="50"/>
      <c r="G795" s="5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50"/>
      <c r="D796" s="50"/>
      <c r="E796" s="50"/>
      <c r="F796" s="50"/>
      <c r="G796" s="5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50"/>
      <c r="D797" s="50"/>
      <c r="E797" s="50"/>
      <c r="F797" s="50"/>
      <c r="G797" s="5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50"/>
      <c r="D798" s="50"/>
      <c r="E798" s="50"/>
      <c r="F798" s="50"/>
      <c r="G798" s="5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50"/>
      <c r="D799" s="50"/>
      <c r="E799" s="50"/>
      <c r="F799" s="50"/>
      <c r="G799" s="5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50"/>
      <c r="D800" s="50"/>
      <c r="E800" s="50"/>
      <c r="F800" s="50"/>
      <c r="G800" s="5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50"/>
      <c r="D801" s="50"/>
      <c r="E801" s="50"/>
      <c r="F801" s="50"/>
      <c r="G801" s="5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50"/>
      <c r="D802" s="50"/>
      <c r="E802" s="50"/>
      <c r="F802" s="50"/>
      <c r="G802" s="5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50"/>
      <c r="D803" s="50"/>
      <c r="E803" s="50"/>
      <c r="F803" s="50"/>
      <c r="G803" s="5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50"/>
      <c r="D804" s="50"/>
      <c r="E804" s="50"/>
      <c r="F804" s="50"/>
      <c r="G804" s="5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50"/>
      <c r="D805" s="50"/>
      <c r="E805" s="50"/>
      <c r="F805" s="50"/>
      <c r="G805" s="5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50"/>
      <c r="D806" s="50"/>
      <c r="E806" s="50"/>
      <c r="F806" s="50"/>
      <c r="G806" s="5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50"/>
      <c r="D807" s="50"/>
      <c r="E807" s="50"/>
      <c r="F807" s="50"/>
      <c r="G807" s="5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50"/>
      <c r="D808" s="50"/>
      <c r="E808" s="50"/>
      <c r="F808" s="50"/>
      <c r="G808" s="5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50"/>
      <c r="D809" s="50"/>
      <c r="E809" s="50"/>
      <c r="F809" s="50"/>
      <c r="G809" s="5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50"/>
      <c r="D810" s="50"/>
      <c r="E810" s="50"/>
      <c r="F810" s="50"/>
      <c r="G810" s="5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50"/>
      <c r="D811" s="50"/>
      <c r="E811" s="50"/>
      <c r="F811" s="50"/>
      <c r="G811" s="5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50"/>
      <c r="D812" s="50"/>
      <c r="E812" s="50"/>
      <c r="F812" s="50"/>
      <c r="G812" s="5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50"/>
      <c r="D813" s="50"/>
      <c r="E813" s="50"/>
      <c r="F813" s="50"/>
      <c r="G813" s="5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50"/>
      <c r="D814" s="50"/>
      <c r="E814" s="50"/>
      <c r="F814" s="50"/>
      <c r="G814" s="5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50"/>
      <c r="D815" s="50"/>
      <c r="E815" s="50"/>
      <c r="F815" s="50"/>
      <c r="G815" s="5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50"/>
      <c r="D816" s="50"/>
      <c r="E816" s="50"/>
      <c r="F816" s="50"/>
      <c r="G816" s="5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50"/>
      <c r="D817" s="50"/>
      <c r="E817" s="50"/>
      <c r="F817" s="50"/>
      <c r="G817" s="5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50"/>
      <c r="D818" s="50"/>
      <c r="E818" s="50"/>
      <c r="F818" s="50"/>
      <c r="G818" s="5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50"/>
      <c r="D819" s="50"/>
      <c r="E819" s="50"/>
      <c r="F819" s="50"/>
      <c r="G819" s="5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50"/>
      <c r="D820" s="50"/>
      <c r="E820" s="50"/>
      <c r="F820" s="50"/>
      <c r="G820" s="5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50"/>
      <c r="D821" s="50"/>
      <c r="E821" s="50"/>
      <c r="F821" s="50"/>
      <c r="G821" s="5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50"/>
      <c r="D822" s="50"/>
      <c r="E822" s="50"/>
      <c r="F822" s="50"/>
      <c r="G822" s="5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50"/>
      <c r="D823" s="50"/>
      <c r="E823" s="50"/>
      <c r="F823" s="50"/>
      <c r="G823" s="5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50"/>
      <c r="D824" s="50"/>
      <c r="E824" s="50"/>
      <c r="F824" s="50"/>
      <c r="G824" s="5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50"/>
      <c r="D825" s="50"/>
      <c r="E825" s="50"/>
      <c r="F825" s="50"/>
      <c r="G825" s="5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50"/>
      <c r="D826" s="50"/>
      <c r="E826" s="50"/>
      <c r="F826" s="50"/>
      <c r="G826" s="5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50"/>
      <c r="D827" s="50"/>
      <c r="E827" s="50"/>
      <c r="F827" s="50"/>
      <c r="G827" s="5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50"/>
      <c r="D828" s="50"/>
      <c r="E828" s="50"/>
      <c r="F828" s="50"/>
      <c r="G828" s="5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50"/>
      <c r="D829" s="50"/>
      <c r="E829" s="50"/>
      <c r="F829" s="50"/>
      <c r="G829" s="5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50"/>
      <c r="D830" s="50"/>
      <c r="E830" s="50"/>
      <c r="F830" s="50"/>
      <c r="G830" s="5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50"/>
      <c r="D831" s="50"/>
      <c r="E831" s="50"/>
      <c r="F831" s="50"/>
      <c r="G831" s="5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50"/>
      <c r="D832" s="50"/>
      <c r="E832" s="50"/>
      <c r="F832" s="50"/>
      <c r="G832" s="5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50"/>
      <c r="D833" s="50"/>
      <c r="E833" s="50"/>
      <c r="F833" s="50"/>
      <c r="G833" s="5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50"/>
      <c r="D834" s="50"/>
      <c r="E834" s="50"/>
      <c r="F834" s="50"/>
      <c r="G834" s="5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50"/>
      <c r="D835" s="50"/>
      <c r="E835" s="50"/>
      <c r="F835" s="50"/>
      <c r="G835" s="5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50"/>
      <c r="D836" s="50"/>
      <c r="E836" s="50"/>
      <c r="F836" s="50"/>
      <c r="G836" s="5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50"/>
      <c r="D837" s="50"/>
      <c r="E837" s="50"/>
      <c r="F837" s="50"/>
      <c r="G837" s="5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50"/>
      <c r="D838" s="50"/>
      <c r="E838" s="50"/>
      <c r="F838" s="50"/>
      <c r="G838" s="5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50"/>
      <c r="D839" s="50"/>
      <c r="E839" s="50"/>
      <c r="F839" s="50"/>
      <c r="G839" s="5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50"/>
      <c r="D840" s="50"/>
      <c r="E840" s="50"/>
      <c r="F840" s="50"/>
      <c r="G840" s="5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50"/>
      <c r="D841" s="50"/>
      <c r="E841" s="50"/>
      <c r="F841" s="50"/>
      <c r="G841" s="5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50"/>
      <c r="D842" s="50"/>
      <c r="E842" s="50"/>
      <c r="F842" s="50"/>
      <c r="G842" s="5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50"/>
      <c r="D843" s="50"/>
      <c r="E843" s="50"/>
      <c r="F843" s="50"/>
      <c r="G843" s="5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50"/>
      <c r="D844" s="50"/>
      <c r="E844" s="50"/>
      <c r="F844" s="50"/>
      <c r="G844" s="5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50"/>
      <c r="D845" s="50"/>
      <c r="E845" s="50"/>
      <c r="F845" s="50"/>
      <c r="G845" s="5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50"/>
      <c r="D846" s="50"/>
      <c r="E846" s="50"/>
      <c r="F846" s="50"/>
      <c r="G846" s="5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50"/>
      <c r="D847" s="50"/>
      <c r="E847" s="50"/>
      <c r="F847" s="50"/>
      <c r="G847" s="5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50"/>
      <c r="D848" s="50"/>
      <c r="E848" s="50"/>
      <c r="F848" s="50"/>
      <c r="G848" s="5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50"/>
      <c r="D849" s="50"/>
      <c r="E849" s="50"/>
      <c r="F849" s="50"/>
      <c r="G849" s="5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50"/>
      <c r="D850" s="50"/>
      <c r="E850" s="50"/>
      <c r="F850" s="50"/>
      <c r="G850" s="5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50"/>
      <c r="D851" s="50"/>
      <c r="E851" s="50"/>
      <c r="F851" s="50"/>
      <c r="G851" s="5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50"/>
      <c r="D852" s="50"/>
      <c r="E852" s="50"/>
      <c r="F852" s="50"/>
      <c r="G852" s="5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50"/>
      <c r="D853" s="50"/>
      <c r="E853" s="50"/>
      <c r="F853" s="50"/>
      <c r="G853" s="5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50"/>
      <c r="D854" s="50"/>
      <c r="E854" s="50"/>
      <c r="F854" s="50"/>
      <c r="G854" s="5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50"/>
      <c r="D855" s="50"/>
      <c r="E855" s="50"/>
      <c r="F855" s="50"/>
      <c r="G855" s="5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50"/>
      <c r="D856" s="50"/>
      <c r="E856" s="50"/>
      <c r="F856" s="50"/>
      <c r="G856" s="5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50"/>
      <c r="D857" s="50"/>
      <c r="E857" s="50"/>
      <c r="F857" s="50"/>
      <c r="G857" s="5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50"/>
      <c r="D858" s="50"/>
      <c r="E858" s="50"/>
      <c r="F858" s="50"/>
      <c r="G858" s="5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50"/>
      <c r="D859" s="50"/>
      <c r="E859" s="50"/>
      <c r="F859" s="50"/>
      <c r="G859" s="5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50"/>
      <c r="D860" s="50"/>
      <c r="E860" s="50"/>
      <c r="F860" s="50"/>
      <c r="G860" s="5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50"/>
      <c r="D861" s="50"/>
      <c r="E861" s="50"/>
      <c r="F861" s="50"/>
      <c r="G861" s="5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50"/>
      <c r="D862" s="50"/>
      <c r="E862" s="50"/>
      <c r="F862" s="50"/>
      <c r="G862" s="5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50"/>
      <c r="D863" s="50"/>
      <c r="E863" s="50"/>
      <c r="F863" s="50"/>
      <c r="G863" s="5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50"/>
      <c r="D864" s="50"/>
      <c r="E864" s="50"/>
      <c r="F864" s="50"/>
      <c r="G864" s="5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50"/>
      <c r="D865" s="50"/>
      <c r="E865" s="50"/>
      <c r="F865" s="50"/>
      <c r="G865" s="5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50"/>
      <c r="D866" s="50"/>
      <c r="E866" s="50"/>
      <c r="F866" s="50"/>
      <c r="G866" s="5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50"/>
      <c r="D867" s="50"/>
      <c r="E867" s="50"/>
      <c r="F867" s="50"/>
      <c r="G867" s="5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50"/>
      <c r="D868" s="50"/>
      <c r="E868" s="50"/>
      <c r="F868" s="50"/>
      <c r="G868" s="5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50"/>
      <c r="D869" s="50"/>
      <c r="E869" s="50"/>
      <c r="F869" s="50"/>
      <c r="G869" s="5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50"/>
      <c r="D870" s="50"/>
      <c r="E870" s="50"/>
      <c r="F870" s="50"/>
      <c r="G870" s="5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50"/>
      <c r="D871" s="50"/>
      <c r="E871" s="50"/>
      <c r="F871" s="50"/>
      <c r="G871" s="5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50"/>
      <c r="D872" s="50"/>
      <c r="E872" s="50"/>
      <c r="F872" s="50"/>
      <c r="G872" s="5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50"/>
      <c r="D873" s="50"/>
      <c r="E873" s="50"/>
      <c r="F873" s="50"/>
      <c r="G873" s="5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50"/>
      <c r="D874" s="50"/>
      <c r="E874" s="50"/>
      <c r="F874" s="50"/>
      <c r="G874" s="5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50"/>
      <c r="D875" s="50"/>
      <c r="E875" s="50"/>
      <c r="F875" s="50"/>
      <c r="G875" s="5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50"/>
      <c r="D876" s="50"/>
      <c r="E876" s="50"/>
      <c r="F876" s="50"/>
      <c r="G876" s="5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50"/>
      <c r="D877" s="50"/>
      <c r="E877" s="50"/>
      <c r="F877" s="50"/>
      <c r="G877" s="5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50"/>
      <c r="D878" s="50"/>
      <c r="E878" s="50"/>
      <c r="F878" s="50"/>
      <c r="G878" s="5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50"/>
      <c r="D879" s="50"/>
      <c r="E879" s="50"/>
      <c r="F879" s="50"/>
      <c r="G879" s="5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50"/>
      <c r="D880" s="50"/>
      <c r="E880" s="50"/>
      <c r="F880" s="50"/>
      <c r="G880" s="5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50"/>
      <c r="D881" s="50"/>
      <c r="E881" s="50"/>
      <c r="F881" s="50"/>
      <c r="G881" s="5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50"/>
      <c r="D882" s="50"/>
      <c r="E882" s="50"/>
      <c r="F882" s="50"/>
      <c r="G882" s="5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50"/>
      <c r="D883" s="50"/>
      <c r="E883" s="50"/>
      <c r="F883" s="50"/>
      <c r="G883" s="5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50"/>
      <c r="D884" s="50"/>
      <c r="E884" s="50"/>
      <c r="F884" s="50"/>
      <c r="G884" s="5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50"/>
      <c r="D885" s="50"/>
      <c r="E885" s="50"/>
      <c r="F885" s="50"/>
      <c r="G885" s="5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50"/>
      <c r="D886" s="50"/>
      <c r="E886" s="50"/>
      <c r="F886" s="50"/>
      <c r="G886" s="5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50"/>
      <c r="D887" s="50"/>
      <c r="E887" s="50"/>
      <c r="F887" s="50"/>
      <c r="G887" s="5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50"/>
      <c r="D888" s="50"/>
      <c r="E888" s="50"/>
      <c r="F888" s="50"/>
      <c r="G888" s="5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50"/>
      <c r="D889" s="50"/>
      <c r="E889" s="50"/>
      <c r="F889" s="50"/>
      <c r="G889" s="5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50"/>
      <c r="D890" s="50"/>
      <c r="E890" s="50"/>
      <c r="F890" s="50"/>
      <c r="G890" s="5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50"/>
      <c r="D891" s="50"/>
      <c r="E891" s="50"/>
      <c r="F891" s="50"/>
      <c r="G891" s="5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50"/>
      <c r="D892" s="50"/>
      <c r="E892" s="50"/>
      <c r="F892" s="50"/>
      <c r="G892" s="5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50"/>
      <c r="D893" s="50"/>
      <c r="E893" s="50"/>
      <c r="F893" s="50"/>
      <c r="G893" s="5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50"/>
      <c r="D894" s="50"/>
      <c r="E894" s="50"/>
      <c r="F894" s="50"/>
      <c r="G894" s="5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50"/>
      <c r="D895" s="50"/>
      <c r="E895" s="50"/>
      <c r="F895" s="50"/>
      <c r="G895" s="5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50"/>
      <c r="D896" s="50"/>
      <c r="E896" s="50"/>
      <c r="F896" s="50"/>
      <c r="G896" s="5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50"/>
      <c r="D897" s="50"/>
      <c r="E897" s="50"/>
      <c r="F897" s="50"/>
      <c r="G897" s="5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50"/>
      <c r="D898" s="50"/>
      <c r="E898" s="50"/>
      <c r="F898" s="50"/>
      <c r="G898" s="5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50"/>
      <c r="D899" s="50"/>
      <c r="E899" s="50"/>
      <c r="F899" s="50"/>
      <c r="G899" s="5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50"/>
      <c r="D900" s="50"/>
      <c r="E900" s="50"/>
      <c r="F900" s="50"/>
      <c r="G900" s="5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50"/>
      <c r="D901" s="50"/>
      <c r="E901" s="50"/>
      <c r="F901" s="50"/>
      <c r="G901" s="5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50"/>
      <c r="D902" s="50"/>
      <c r="E902" s="50"/>
      <c r="F902" s="50"/>
      <c r="G902" s="5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50"/>
      <c r="D903" s="50"/>
      <c r="E903" s="50"/>
      <c r="F903" s="50"/>
      <c r="G903" s="5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50"/>
      <c r="D904" s="50"/>
      <c r="E904" s="50"/>
      <c r="F904" s="50"/>
      <c r="G904" s="5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50"/>
      <c r="D905" s="50"/>
      <c r="E905" s="50"/>
      <c r="F905" s="50"/>
      <c r="G905" s="5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50"/>
      <c r="D906" s="50"/>
      <c r="E906" s="50"/>
      <c r="F906" s="50"/>
      <c r="G906" s="5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50"/>
      <c r="D907" s="50"/>
      <c r="E907" s="50"/>
      <c r="F907" s="50"/>
      <c r="G907" s="5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50"/>
      <c r="D908" s="50"/>
      <c r="E908" s="50"/>
      <c r="F908" s="50"/>
      <c r="G908" s="5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50"/>
      <c r="D909" s="50"/>
      <c r="E909" s="50"/>
      <c r="F909" s="50"/>
      <c r="G909" s="5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50"/>
      <c r="D910" s="50"/>
      <c r="E910" s="50"/>
      <c r="F910" s="50"/>
      <c r="G910" s="5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50"/>
      <c r="D911" s="50"/>
      <c r="E911" s="50"/>
      <c r="F911" s="50"/>
      <c r="G911" s="5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50"/>
      <c r="D912" s="50"/>
      <c r="E912" s="50"/>
      <c r="F912" s="50"/>
      <c r="G912" s="5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50"/>
      <c r="D913" s="50"/>
      <c r="E913" s="50"/>
      <c r="F913" s="50"/>
      <c r="G913" s="5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50"/>
      <c r="D914" s="50"/>
      <c r="E914" s="50"/>
      <c r="F914" s="50"/>
      <c r="G914" s="5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50"/>
      <c r="D915" s="50"/>
      <c r="E915" s="50"/>
      <c r="F915" s="50"/>
      <c r="G915" s="5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50"/>
      <c r="D916" s="50"/>
      <c r="E916" s="50"/>
      <c r="F916" s="50"/>
      <c r="G916" s="5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50"/>
      <c r="D917" s="50"/>
      <c r="E917" s="50"/>
      <c r="F917" s="50"/>
      <c r="G917" s="5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50"/>
      <c r="D918" s="50"/>
      <c r="E918" s="50"/>
      <c r="F918" s="50"/>
      <c r="G918" s="5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50"/>
      <c r="D919" s="50"/>
      <c r="E919" s="50"/>
      <c r="F919" s="50"/>
      <c r="G919" s="5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50"/>
      <c r="D920" s="50"/>
      <c r="E920" s="50"/>
      <c r="F920" s="50"/>
      <c r="G920" s="5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50"/>
      <c r="D921" s="50"/>
      <c r="E921" s="50"/>
      <c r="F921" s="50"/>
      <c r="G921" s="5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50"/>
      <c r="D922" s="50"/>
      <c r="E922" s="50"/>
      <c r="F922" s="50"/>
      <c r="G922" s="5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50"/>
      <c r="D923" s="50"/>
      <c r="E923" s="50"/>
      <c r="F923" s="50"/>
      <c r="G923" s="5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50"/>
      <c r="D924" s="50"/>
      <c r="E924" s="50"/>
      <c r="F924" s="50"/>
      <c r="G924" s="5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50"/>
      <c r="D925" s="50"/>
      <c r="E925" s="50"/>
      <c r="F925" s="50"/>
      <c r="G925" s="5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50"/>
      <c r="D926" s="50"/>
      <c r="E926" s="50"/>
      <c r="F926" s="50"/>
      <c r="G926" s="5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50"/>
      <c r="D927" s="50"/>
      <c r="E927" s="50"/>
      <c r="F927" s="50"/>
      <c r="G927" s="5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50"/>
      <c r="D928" s="50"/>
      <c r="E928" s="50"/>
      <c r="F928" s="50"/>
      <c r="G928" s="5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50"/>
      <c r="D929" s="50"/>
      <c r="E929" s="50"/>
      <c r="F929" s="50"/>
      <c r="G929" s="5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50"/>
      <c r="D930" s="50"/>
      <c r="E930" s="50"/>
      <c r="F930" s="50"/>
      <c r="G930" s="5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50"/>
      <c r="D931" s="50"/>
      <c r="E931" s="50"/>
      <c r="F931" s="50"/>
      <c r="G931" s="5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50"/>
      <c r="D932" s="50"/>
      <c r="E932" s="50"/>
      <c r="F932" s="50"/>
      <c r="G932" s="5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50"/>
      <c r="D933" s="50"/>
      <c r="E933" s="50"/>
      <c r="F933" s="50"/>
      <c r="G933" s="5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50"/>
      <c r="D934" s="50"/>
      <c r="E934" s="50"/>
      <c r="F934" s="50"/>
      <c r="G934" s="5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50"/>
      <c r="D935" s="50"/>
      <c r="E935" s="50"/>
      <c r="F935" s="50"/>
      <c r="G935" s="5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50"/>
      <c r="D936" s="50"/>
      <c r="E936" s="50"/>
      <c r="F936" s="50"/>
      <c r="G936" s="5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50"/>
      <c r="D937" s="50"/>
      <c r="E937" s="50"/>
      <c r="F937" s="50"/>
      <c r="G937" s="5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50"/>
      <c r="D938" s="50"/>
      <c r="E938" s="50"/>
      <c r="F938" s="50"/>
      <c r="G938" s="5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50"/>
      <c r="D939" s="50"/>
      <c r="E939" s="50"/>
      <c r="F939" s="50"/>
      <c r="G939" s="5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50"/>
      <c r="D940" s="50"/>
      <c r="E940" s="50"/>
      <c r="F940" s="50"/>
      <c r="G940" s="5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50"/>
      <c r="D941" s="50"/>
      <c r="E941" s="50"/>
      <c r="F941" s="50"/>
      <c r="G941" s="5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50"/>
      <c r="D942" s="50"/>
      <c r="E942" s="50"/>
      <c r="F942" s="50"/>
      <c r="G942" s="5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50"/>
      <c r="D943" s="50"/>
      <c r="E943" s="50"/>
      <c r="F943" s="50"/>
      <c r="G943" s="5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50"/>
      <c r="D944" s="50"/>
      <c r="E944" s="50"/>
      <c r="F944" s="50"/>
      <c r="G944" s="5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50"/>
      <c r="D945" s="50"/>
      <c r="E945" s="50"/>
      <c r="F945" s="50"/>
      <c r="G945" s="5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50"/>
      <c r="D946" s="50"/>
      <c r="E946" s="50"/>
      <c r="F946" s="50"/>
      <c r="G946" s="5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50"/>
      <c r="D947" s="50"/>
      <c r="E947" s="50"/>
      <c r="F947" s="50"/>
      <c r="G947" s="5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50"/>
      <c r="D948" s="50"/>
      <c r="E948" s="50"/>
      <c r="F948" s="50"/>
      <c r="G948" s="5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50"/>
      <c r="D949" s="50"/>
      <c r="E949" s="50"/>
      <c r="F949" s="50"/>
      <c r="G949" s="5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50"/>
      <c r="D950" s="50"/>
      <c r="E950" s="50"/>
      <c r="F950" s="50"/>
      <c r="G950" s="5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50"/>
      <c r="D951" s="50"/>
      <c r="E951" s="50"/>
      <c r="F951" s="50"/>
      <c r="G951" s="5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50"/>
      <c r="D952" s="50"/>
      <c r="E952" s="50"/>
      <c r="F952" s="50"/>
      <c r="G952" s="5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50"/>
      <c r="D953" s="50"/>
      <c r="E953" s="50"/>
      <c r="F953" s="50"/>
      <c r="G953" s="5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50"/>
      <c r="D954" s="50"/>
      <c r="E954" s="50"/>
      <c r="F954" s="50"/>
      <c r="G954" s="5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50"/>
      <c r="D955" s="50"/>
      <c r="E955" s="50"/>
      <c r="F955" s="50"/>
      <c r="G955" s="5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50"/>
      <c r="D956" s="50"/>
      <c r="E956" s="50"/>
      <c r="F956" s="50"/>
      <c r="G956" s="5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50"/>
      <c r="D957" s="50"/>
      <c r="E957" s="50"/>
      <c r="F957" s="50"/>
      <c r="G957" s="5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50"/>
      <c r="D958" s="50"/>
      <c r="E958" s="50"/>
      <c r="F958" s="50"/>
      <c r="G958" s="5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50"/>
      <c r="D959" s="50"/>
      <c r="E959" s="50"/>
      <c r="F959" s="50"/>
      <c r="G959" s="5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50"/>
      <c r="D960" s="50"/>
      <c r="E960" s="50"/>
      <c r="F960" s="50"/>
      <c r="G960" s="5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50"/>
      <c r="D961" s="50"/>
      <c r="E961" s="50"/>
      <c r="F961" s="50"/>
      <c r="G961" s="5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50"/>
      <c r="D962" s="50"/>
      <c r="E962" s="50"/>
      <c r="F962" s="50"/>
      <c r="G962" s="5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50"/>
      <c r="D963" s="50"/>
      <c r="E963" s="50"/>
      <c r="F963" s="50"/>
      <c r="G963" s="5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50"/>
      <c r="D964" s="50"/>
      <c r="E964" s="50"/>
      <c r="F964" s="50"/>
      <c r="G964" s="5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50"/>
      <c r="D965" s="50"/>
      <c r="E965" s="50"/>
      <c r="F965" s="50"/>
      <c r="G965" s="5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50"/>
      <c r="D966" s="50"/>
      <c r="E966" s="50"/>
      <c r="F966" s="50"/>
      <c r="G966" s="5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50"/>
      <c r="D967" s="50"/>
      <c r="E967" s="50"/>
      <c r="F967" s="50"/>
      <c r="G967" s="5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50"/>
      <c r="D968" s="50"/>
      <c r="E968" s="50"/>
      <c r="F968" s="50"/>
      <c r="G968" s="5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50"/>
      <c r="D969" s="50"/>
      <c r="E969" s="50"/>
      <c r="F969" s="50"/>
      <c r="G969" s="5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50"/>
      <c r="D970" s="50"/>
      <c r="E970" s="50"/>
      <c r="F970" s="50"/>
      <c r="G970" s="5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50"/>
      <c r="D971" s="50"/>
      <c r="E971" s="50"/>
      <c r="F971" s="50"/>
      <c r="G971" s="5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50"/>
      <c r="D972" s="50"/>
      <c r="E972" s="50"/>
      <c r="F972" s="50"/>
      <c r="G972" s="5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50"/>
      <c r="D973" s="50"/>
      <c r="E973" s="50"/>
      <c r="F973" s="50"/>
      <c r="G973" s="5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50"/>
      <c r="D974" s="50"/>
      <c r="E974" s="50"/>
      <c r="F974" s="50"/>
      <c r="G974" s="5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50"/>
      <c r="D975" s="50"/>
      <c r="E975" s="50"/>
      <c r="F975" s="50"/>
      <c r="G975" s="5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50"/>
      <c r="D976" s="50"/>
      <c r="E976" s="50"/>
      <c r="F976" s="50"/>
      <c r="G976" s="5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50"/>
      <c r="D977" s="50"/>
      <c r="E977" s="50"/>
      <c r="F977" s="50"/>
      <c r="G977" s="5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50"/>
      <c r="D978" s="50"/>
      <c r="E978" s="50"/>
      <c r="F978" s="50"/>
      <c r="G978" s="5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50"/>
      <c r="D979" s="50"/>
      <c r="E979" s="50"/>
      <c r="F979" s="50"/>
      <c r="G979" s="5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50"/>
      <c r="D980" s="50"/>
      <c r="E980" s="50"/>
      <c r="F980" s="50"/>
      <c r="G980" s="5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50"/>
      <c r="D981" s="50"/>
      <c r="E981" s="50"/>
      <c r="F981" s="50"/>
      <c r="G981" s="5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50"/>
      <c r="D982" s="50"/>
      <c r="E982" s="50"/>
      <c r="F982" s="50"/>
      <c r="G982" s="5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50"/>
      <c r="D983" s="50"/>
      <c r="E983" s="50"/>
      <c r="F983" s="50"/>
      <c r="G983" s="5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50"/>
      <c r="D984" s="50"/>
      <c r="E984" s="50"/>
      <c r="F984" s="50"/>
      <c r="G984" s="5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50"/>
      <c r="D985" s="50"/>
      <c r="E985" s="50"/>
      <c r="F985" s="50"/>
      <c r="G985" s="5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50"/>
      <c r="D986" s="50"/>
      <c r="E986" s="50"/>
      <c r="F986" s="50"/>
      <c r="G986" s="5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50"/>
      <c r="D987" s="50"/>
      <c r="E987" s="50"/>
      <c r="F987" s="50"/>
      <c r="G987" s="5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50"/>
      <c r="D988" s="50"/>
      <c r="E988" s="50"/>
      <c r="F988" s="50"/>
      <c r="G988" s="5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50"/>
      <c r="D989" s="50"/>
      <c r="E989" s="50"/>
      <c r="F989" s="50"/>
      <c r="G989" s="5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50"/>
      <c r="D990" s="50"/>
      <c r="E990" s="50"/>
      <c r="F990" s="50"/>
      <c r="G990" s="5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50"/>
      <c r="D991" s="50"/>
      <c r="E991" s="50"/>
      <c r="F991" s="50"/>
      <c r="G991" s="5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50"/>
      <c r="D992" s="50"/>
      <c r="E992" s="50"/>
      <c r="F992" s="50"/>
      <c r="G992" s="5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50"/>
      <c r="D993" s="50"/>
      <c r="E993" s="50"/>
      <c r="F993" s="50"/>
      <c r="G993" s="5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50"/>
      <c r="D994" s="50"/>
      <c r="E994" s="50"/>
      <c r="F994" s="50"/>
      <c r="G994" s="5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50"/>
      <c r="D995" s="50"/>
      <c r="E995" s="50"/>
      <c r="F995" s="50"/>
      <c r="G995" s="5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50"/>
      <c r="D996" s="50"/>
      <c r="E996" s="50"/>
      <c r="F996" s="50"/>
      <c r="G996" s="5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</sheetData>
  <mergeCells count="1">
    <mergeCell ref="D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43533.0</v>
      </c>
      <c r="C3" s="8"/>
      <c r="D3" s="12" t="s">
        <v>9</v>
      </c>
      <c r="F3" s="12" t="s">
        <v>7</v>
      </c>
      <c r="G3" s="14">
        <v>43532.0</v>
      </c>
      <c r="H3" s="8"/>
      <c r="I3" s="12" t="s">
        <v>9</v>
      </c>
    </row>
    <row r="4">
      <c r="A4" s="16" t="s">
        <v>10</v>
      </c>
      <c r="B4" s="18">
        <v>120.0</v>
      </c>
      <c r="C4" s="57" t="s">
        <v>17</v>
      </c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894.0</v>
      </c>
      <c r="C5" s="58" t="s">
        <v>19</v>
      </c>
      <c r="D5" s="44"/>
      <c r="F5" s="22" t="s">
        <v>16</v>
      </c>
      <c r="G5" s="18">
        <v>573.0</v>
      </c>
      <c r="H5" s="20"/>
      <c r="I5" s="8"/>
    </row>
    <row r="6">
      <c r="A6" s="23" t="s">
        <v>18</v>
      </c>
      <c r="B6" s="18">
        <v>15.0</v>
      </c>
      <c r="C6" s="58" t="s">
        <v>21</v>
      </c>
      <c r="D6" s="44"/>
      <c r="F6" s="23" t="s">
        <v>18</v>
      </c>
      <c r="G6" s="18">
        <v>2.0</v>
      </c>
      <c r="H6" s="25"/>
      <c r="I6" s="8"/>
    </row>
    <row r="7">
      <c r="A7" s="23" t="s">
        <v>20</v>
      </c>
      <c r="B7" s="18">
        <v>0.0</v>
      </c>
      <c r="C7" s="58" t="s">
        <v>23</v>
      </c>
      <c r="D7" s="44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58" t="s">
        <v>49</v>
      </c>
      <c r="D8" s="44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58" t="s">
        <v>50</v>
      </c>
      <c r="D9" s="44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58" t="s">
        <v>51</v>
      </c>
      <c r="D10" s="44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58" t="s">
        <v>52</v>
      </c>
      <c r="D11" s="44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281.0</v>
      </c>
      <c r="C12" s="58" t="s">
        <v>53</v>
      </c>
      <c r="D12" s="44"/>
      <c r="F12" s="22" t="s">
        <v>28</v>
      </c>
      <c r="G12" s="18">
        <v>25.0</v>
      </c>
      <c r="H12" s="26"/>
      <c r="I12" s="8"/>
    </row>
    <row r="13">
      <c r="A13" s="27" t="s">
        <v>29</v>
      </c>
      <c r="B13" s="28">
        <f>SUM(B4,B5,B6,B7,B8,B9,B10,B11,B12)</f>
        <v>1310</v>
      </c>
      <c r="C13" s="58" t="s">
        <v>54</v>
      </c>
      <c r="D13" s="44"/>
      <c r="F13" s="27" t="s">
        <v>29</v>
      </c>
      <c r="G13" s="28">
        <f>SUM(G4,G5,G6,G7,G8,G9,G10,G11,G12)</f>
        <v>660</v>
      </c>
      <c r="H13" s="26"/>
      <c r="I13" s="8"/>
    </row>
    <row r="14">
      <c r="A14" s="29" t="s">
        <v>30</v>
      </c>
      <c r="B14" s="30">
        <v>15.0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1210</v>
      </c>
      <c r="D19" s="38"/>
      <c r="F19" s="38"/>
      <c r="G19" s="40" t="s">
        <v>33</v>
      </c>
      <c r="H19" s="41">
        <f>G13-H15-H16-H17</f>
        <v>660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6.0</v>
      </c>
      <c r="D24" s="51">
        <f t="shared" ref="D24:D25" si="2">C24*B24</f>
        <v>600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17.0</v>
      </c>
      <c r="D26" s="47">
        <v>340.0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v>0.0</v>
      </c>
    </row>
    <row r="30">
      <c r="A30" s="52" t="s">
        <v>33</v>
      </c>
      <c r="B30" s="53"/>
      <c r="C30" s="54"/>
      <c r="D30" s="55">
        <f>SUM(D29,D28,D27,D26,D25,D24,D23,D22,D21)</f>
        <v>1210</v>
      </c>
      <c r="F30" s="52" t="s">
        <v>33</v>
      </c>
      <c r="G30" s="53"/>
      <c r="H30" s="53"/>
      <c r="I30" s="55">
        <f>SUM(I29,I28,I27,I26,I25,I23,I24,I22,I21)</f>
        <v>660</v>
      </c>
    </row>
  </sheetData>
  <mergeCells count="30">
    <mergeCell ref="H13:I13"/>
    <mergeCell ref="H14:I14"/>
    <mergeCell ref="C13:D13"/>
    <mergeCell ref="C12:D12"/>
    <mergeCell ref="A20:D20"/>
    <mergeCell ref="C14:D14"/>
    <mergeCell ref="F20:I20"/>
    <mergeCell ref="H12:I12"/>
    <mergeCell ref="B2:D2"/>
    <mergeCell ref="G1:I1"/>
    <mergeCell ref="B1:D1"/>
    <mergeCell ref="G2:I2"/>
    <mergeCell ref="B3:C3"/>
    <mergeCell ref="H4:I4"/>
    <mergeCell ref="G3:H3"/>
    <mergeCell ref="C4:D4"/>
    <mergeCell ref="H6:I6"/>
    <mergeCell ref="H5:I5"/>
    <mergeCell ref="C5:D5"/>
    <mergeCell ref="C6:D6"/>
    <mergeCell ref="C10:D10"/>
    <mergeCell ref="C9:D9"/>
    <mergeCell ref="C11:D11"/>
    <mergeCell ref="C8:D8"/>
    <mergeCell ref="H8:I8"/>
    <mergeCell ref="H9:I9"/>
    <mergeCell ref="H10:I10"/>
    <mergeCell ref="H7:I7"/>
    <mergeCell ref="H11:I11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43625.0</v>
      </c>
      <c r="C3" s="8"/>
      <c r="D3" s="12" t="s">
        <v>9</v>
      </c>
      <c r="F3" s="12" t="s">
        <v>7</v>
      </c>
      <c r="G3" s="14">
        <v>43625.0</v>
      </c>
      <c r="H3" s="8"/>
      <c r="I3" s="12" t="s">
        <v>9</v>
      </c>
    </row>
    <row r="4">
      <c r="A4" s="16" t="s">
        <v>10</v>
      </c>
      <c r="B4" s="18">
        <v>115.0</v>
      </c>
      <c r="C4" s="20"/>
      <c r="D4" s="8"/>
      <c r="F4" s="16" t="s">
        <v>10</v>
      </c>
      <c r="G4" s="18">
        <v>100.0</v>
      </c>
      <c r="H4" s="20"/>
      <c r="I4" s="8"/>
    </row>
    <row r="5">
      <c r="A5" s="22" t="s">
        <v>16</v>
      </c>
      <c r="B5" s="18">
        <v>833.0</v>
      </c>
      <c r="C5" s="20"/>
      <c r="D5" s="8"/>
      <c r="F5" s="22" t="s">
        <v>16</v>
      </c>
      <c r="G5" s="18">
        <v>604.0</v>
      </c>
      <c r="H5" s="20"/>
      <c r="I5" s="8"/>
    </row>
    <row r="6">
      <c r="A6" s="23" t="s">
        <v>18</v>
      </c>
      <c r="B6" s="18">
        <v>10.0</v>
      </c>
      <c r="C6" s="25"/>
      <c r="D6" s="8"/>
      <c r="F6" s="23" t="s">
        <v>18</v>
      </c>
      <c r="G6" s="18">
        <v>38.0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108.0</v>
      </c>
      <c r="C12" s="26"/>
      <c r="D12" s="8"/>
      <c r="F12" s="22" t="s">
        <v>28</v>
      </c>
      <c r="G12" s="18">
        <v>78.0</v>
      </c>
      <c r="H12" s="26"/>
      <c r="I12" s="8"/>
    </row>
    <row r="13">
      <c r="A13" s="27" t="s">
        <v>29</v>
      </c>
      <c r="B13" s="28">
        <f>SUM(B4,B5,B6,B7,B8,B9,B10,B11,B12)</f>
        <v>1066</v>
      </c>
      <c r="C13" s="26"/>
      <c r="D13" s="8"/>
      <c r="F13" s="27" t="s">
        <v>29</v>
      </c>
      <c r="G13" s="28">
        <f>SUM(G4,G5,G6,G7,G8,G9,G10,G11,G12)</f>
        <v>820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1066</v>
      </c>
      <c r="D19" s="38"/>
      <c r="F19" s="38"/>
      <c r="G19" s="40" t="s">
        <v>33</v>
      </c>
      <c r="H19" s="41">
        <f>G13-H15-H16-H17</f>
        <v>820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9.0</v>
      </c>
      <c r="D24" s="51">
        <f t="shared" ref="D24:D29" si="2">C24*B24</f>
        <v>900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7.0</v>
      </c>
      <c r="D28" s="47">
        <f t="shared" si="2"/>
        <v>35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41.0</v>
      </c>
      <c r="D29" s="47">
        <f t="shared" si="2"/>
        <v>41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2" t="s">
        <v>33</v>
      </c>
      <c r="B30" s="53"/>
      <c r="C30" s="54"/>
      <c r="D30" s="55">
        <f>SUM(D29,D28,D27,D26,D25,D24,D23,D22,D21)</f>
        <v>1066</v>
      </c>
      <c r="F30" s="52" t="s">
        <v>33</v>
      </c>
      <c r="G30" s="53"/>
      <c r="H30" s="53"/>
      <c r="I30" s="55">
        <f>SUM(I29,I28,I27,I26,I25,I23,I24,I22,I21)</f>
        <v>820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43626.0</v>
      </c>
      <c r="C3" s="8"/>
      <c r="D3" s="12" t="s">
        <v>9</v>
      </c>
      <c r="F3" s="12" t="s">
        <v>7</v>
      </c>
      <c r="G3" s="14">
        <v>43626.0</v>
      </c>
      <c r="H3" s="8"/>
      <c r="I3" s="12" t="s">
        <v>9</v>
      </c>
    </row>
    <row r="4">
      <c r="A4" s="16" t="s">
        <v>10</v>
      </c>
      <c r="B4" s="18">
        <v>50.0</v>
      </c>
      <c r="C4" s="20"/>
      <c r="D4" s="8"/>
      <c r="F4" s="16" t="s">
        <v>10</v>
      </c>
      <c r="G4" s="18">
        <v>100.0</v>
      </c>
      <c r="H4" s="20"/>
      <c r="I4" s="8"/>
    </row>
    <row r="5">
      <c r="A5" s="22" t="s">
        <v>16</v>
      </c>
      <c r="B5" s="18">
        <v>429.0</v>
      </c>
      <c r="C5" s="20"/>
      <c r="D5" s="8"/>
      <c r="F5" s="22" t="s">
        <v>16</v>
      </c>
      <c r="G5" s="18">
        <v>420.0</v>
      </c>
      <c r="H5" s="20"/>
      <c r="I5" s="8"/>
    </row>
    <row r="6">
      <c r="A6" s="23" t="s">
        <v>18</v>
      </c>
      <c r="B6" s="18">
        <v>34.0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28.0</v>
      </c>
      <c r="C12" s="26"/>
      <c r="D12" s="8"/>
      <c r="F12" s="22" t="s">
        <v>28</v>
      </c>
      <c r="G12" s="18">
        <v>19.0</v>
      </c>
      <c r="H12" s="26"/>
      <c r="I12" s="8"/>
    </row>
    <row r="13">
      <c r="A13" s="27" t="s">
        <v>29</v>
      </c>
      <c r="B13" s="28">
        <f>SUM(B4,B5,B6,B7,B8,B9,B10,B11,B12)</f>
        <v>541</v>
      </c>
      <c r="C13" s="26"/>
      <c r="D13" s="8"/>
      <c r="F13" s="27" t="s">
        <v>29</v>
      </c>
      <c r="G13" s="28">
        <f>SUM(G4,G5,G6,G7,G8,G9,G10,G11,G12)</f>
        <v>539</v>
      </c>
      <c r="H13" s="26"/>
      <c r="I13" s="8"/>
    </row>
    <row r="14">
      <c r="A14" s="29" t="s">
        <v>30</v>
      </c>
      <c r="B14" s="30">
        <v>8.0</v>
      </c>
      <c r="C14" s="20" t="s">
        <v>171</v>
      </c>
      <c r="D14" s="8"/>
      <c r="F14" s="29" t="s">
        <v>30</v>
      </c>
      <c r="G14" s="30">
        <v>5.0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172</v>
      </c>
      <c r="H15" s="34">
        <v>53.0</v>
      </c>
      <c r="I15" s="35"/>
    </row>
    <row r="16">
      <c r="A16" s="32"/>
      <c r="B16" s="36" t="s">
        <v>65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441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2.0</v>
      </c>
      <c r="D24" s="51">
        <f t="shared" ref="D24:D29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 t="shared" si="2"/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14.0</v>
      </c>
      <c r="I28" s="47">
        <f t="shared" si="1"/>
        <v>70</v>
      </c>
    </row>
    <row r="29">
      <c r="A29" s="48"/>
      <c r="B29" s="46">
        <v>1.0</v>
      </c>
      <c r="C29" s="46">
        <v>1.0</v>
      </c>
      <c r="D29" s="47">
        <f t="shared" si="2"/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441</v>
      </c>
      <c r="F30" s="52" t="s">
        <v>33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43627.0</v>
      </c>
      <c r="C3" s="8"/>
      <c r="D3" s="12" t="s">
        <v>9</v>
      </c>
      <c r="F3" s="12" t="s">
        <v>7</v>
      </c>
      <c r="G3" s="14">
        <v>43627.0</v>
      </c>
      <c r="H3" s="8"/>
      <c r="I3" s="12" t="s">
        <v>9</v>
      </c>
    </row>
    <row r="4">
      <c r="A4" s="16" t="s">
        <v>10</v>
      </c>
      <c r="B4" s="18">
        <v>85.0</v>
      </c>
      <c r="C4" s="20"/>
      <c r="D4" s="8"/>
      <c r="F4" s="16" t="s">
        <v>10</v>
      </c>
      <c r="G4" s="18">
        <v>15.0</v>
      </c>
      <c r="H4" s="20"/>
      <c r="I4" s="8"/>
    </row>
    <row r="5">
      <c r="A5" s="22" t="s">
        <v>16</v>
      </c>
      <c r="B5" s="18">
        <v>272.0</v>
      </c>
      <c r="C5" s="20"/>
      <c r="D5" s="8"/>
      <c r="F5" s="22" t="s">
        <v>16</v>
      </c>
      <c r="G5" s="18">
        <v>167.0</v>
      </c>
      <c r="H5" s="20"/>
      <c r="I5" s="8"/>
    </row>
    <row r="6">
      <c r="A6" s="23" t="s">
        <v>18</v>
      </c>
      <c r="B6" s="18">
        <v>40.0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27.0</v>
      </c>
      <c r="C12" s="26"/>
      <c r="D12" s="8"/>
      <c r="F12" s="22" t="s">
        <v>28</v>
      </c>
      <c r="G12" s="18">
        <v>22.0</v>
      </c>
      <c r="H12" s="26"/>
      <c r="I12" s="8"/>
    </row>
    <row r="13">
      <c r="A13" s="27" t="s">
        <v>29</v>
      </c>
      <c r="B13" s="28">
        <f>SUM(B4,B5,B6,B7,B8,B9,B10,B11,B12)</f>
        <v>424</v>
      </c>
      <c r="C13" s="26"/>
      <c r="D13" s="8"/>
      <c r="F13" s="27" t="s">
        <v>29</v>
      </c>
      <c r="G13" s="28">
        <f>SUM(G4,G5,G6,G7,G8,G9,G10,G11,G12)</f>
        <v>204</v>
      </c>
      <c r="H13" s="26"/>
      <c r="I13" s="8"/>
    </row>
    <row r="14">
      <c r="A14" s="29" t="s">
        <v>30</v>
      </c>
      <c r="B14" s="30">
        <v>8.0</v>
      </c>
      <c r="C14" s="20" t="s">
        <v>171</v>
      </c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190.0</v>
      </c>
      <c r="D16" s="38"/>
      <c r="F16" s="32"/>
      <c r="G16" s="36" t="s">
        <v>46</v>
      </c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234</v>
      </c>
      <c r="D19" s="38"/>
      <c r="F19" s="38"/>
      <c r="G19" s="40" t="s">
        <v>33</v>
      </c>
      <c r="H19" s="41">
        <f>G13-H15-H16-H17</f>
        <v>202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1">
        <f t="shared" ref="D24:D29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 t="shared" si="2"/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19.0</v>
      </c>
      <c r="D29" s="47">
        <f t="shared" si="2"/>
        <v>19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234</v>
      </c>
      <c r="F30" s="52" t="s">
        <v>33</v>
      </c>
      <c r="G30" s="53"/>
      <c r="H30" s="53"/>
      <c r="I30" s="55">
        <f>SUM(I29,I28,I27,I26,I25,I23,I24,I22,I21)</f>
        <v>202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43628.0</v>
      </c>
      <c r="C3" s="8"/>
      <c r="D3" s="12" t="s">
        <v>9</v>
      </c>
      <c r="F3" s="12" t="s">
        <v>7</v>
      </c>
      <c r="G3" s="14">
        <v>43628.0</v>
      </c>
      <c r="H3" s="8"/>
      <c r="I3" s="12" t="s">
        <v>9</v>
      </c>
    </row>
    <row r="4">
      <c r="A4" s="16" t="s">
        <v>10</v>
      </c>
      <c r="B4" s="18">
        <v>130.0</v>
      </c>
      <c r="C4" s="20"/>
      <c r="D4" s="8"/>
      <c r="F4" s="16" t="s">
        <v>10</v>
      </c>
      <c r="G4" s="18">
        <v>15.0</v>
      </c>
      <c r="H4" s="20"/>
      <c r="I4" s="8"/>
    </row>
    <row r="5">
      <c r="A5" s="22" t="s">
        <v>16</v>
      </c>
      <c r="B5" s="18">
        <v>643.0</v>
      </c>
      <c r="C5" s="20"/>
      <c r="D5" s="8"/>
      <c r="F5" s="22" t="s">
        <v>16</v>
      </c>
      <c r="G5" s="18">
        <v>206.0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1.0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54.0</v>
      </c>
      <c r="C12" s="26"/>
      <c r="D12" s="8"/>
      <c r="F12" s="22" t="s">
        <v>28</v>
      </c>
      <c r="G12" s="18">
        <v>32.0</v>
      </c>
      <c r="H12" s="26"/>
      <c r="I12" s="8"/>
    </row>
    <row r="13">
      <c r="A13" s="27" t="s">
        <v>29</v>
      </c>
      <c r="B13" s="28">
        <f>SUM(B4,B5,B6,B7,B8,B9,B10,B11,B12)</f>
        <v>827</v>
      </c>
      <c r="C13" s="26"/>
      <c r="D13" s="8"/>
      <c r="F13" s="27" t="s">
        <v>29</v>
      </c>
      <c r="G13" s="28">
        <f>SUM(G4,G5,G6,G7,G8,G9,G10,G11,G12)</f>
        <v>254</v>
      </c>
      <c r="H13" s="26"/>
      <c r="I13" s="8"/>
    </row>
    <row r="14">
      <c r="A14" s="29" t="s">
        <v>30</v>
      </c>
      <c r="B14" s="30">
        <v>3.0</v>
      </c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0.0</v>
      </c>
      <c r="D16" s="38"/>
      <c r="F16" s="32"/>
      <c r="G16" s="36" t="s">
        <v>15</v>
      </c>
      <c r="H16" s="37">
        <v>93.0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/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827</v>
      </c>
      <c r="D19" s="38"/>
      <c r="F19" s="38"/>
      <c r="G19" s="40" t="s">
        <v>33</v>
      </c>
      <c r="H19" s="41">
        <f>G13-H15-H16-H17</f>
        <v>161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1">
        <f t="shared" ref="D24:D29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7.0</v>
      </c>
      <c r="D26" s="47">
        <f t="shared" si="2"/>
        <v>140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20.0</v>
      </c>
      <c r="D28" s="47">
        <f t="shared" si="2"/>
        <v>100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47.0</v>
      </c>
      <c r="D29" s="47">
        <f t="shared" si="2"/>
        <v>47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827</v>
      </c>
      <c r="F30" s="52" t="s">
        <v>33</v>
      </c>
      <c r="G30" s="53"/>
      <c r="H30" s="53"/>
      <c r="I30" s="55">
        <f>SUM(I29,I28,I27,I26,I25,I23,I24,I22,I21)</f>
        <v>161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43629.0</v>
      </c>
      <c r="C3" s="8"/>
      <c r="D3" s="12" t="s">
        <v>9</v>
      </c>
      <c r="F3" s="12" t="s">
        <v>7</v>
      </c>
      <c r="G3" s="14">
        <v>43629.0</v>
      </c>
      <c r="H3" s="8"/>
      <c r="I3" s="12" t="s">
        <v>9</v>
      </c>
    </row>
    <row r="4">
      <c r="A4" s="16" t="s">
        <v>10</v>
      </c>
      <c r="B4" s="18">
        <v>45.0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228.0</v>
      </c>
      <c r="C5" s="20"/>
      <c r="D5" s="8"/>
      <c r="F5" s="22" t="s">
        <v>16</v>
      </c>
      <c r="G5" s="18">
        <v>306.0</v>
      </c>
      <c r="H5" s="20" t="s">
        <v>173</v>
      </c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4.0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20.0</v>
      </c>
      <c r="C12" s="26"/>
      <c r="D12" s="8"/>
      <c r="F12" s="22" t="s">
        <v>28</v>
      </c>
      <c r="G12" s="18">
        <v>58.0</v>
      </c>
      <c r="H12" s="26"/>
      <c r="I12" s="8"/>
    </row>
    <row r="13">
      <c r="A13" s="27" t="s">
        <v>29</v>
      </c>
      <c r="B13" s="28">
        <f>SUM(B4,B5,B6,B7,B8,B9,B10,B11,B12)</f>
        <v>293</v>
      </c>
      <c r="C13" s="26"/>
      <c r="D13" s="8"/>
      <c r="F13" s="27" t="s">
        <v>29</v>
      </c>
      <c r="G13" s="28">
        <f>SUM(G4,G5,G6,G7,G8,G9,G10,G11,G12)</f>
        <v>418</v>
      </c>
      <c r="H13" s="26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418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1">
        <f t="shared" ref="D24:D29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0.0</v>
      </c>
      <c r="D29" s="47">
        <f t="shared" si="2"/>
        <v>0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2" t="s">
        <v>33</v>
      </c>
      <c r="B30" s="53"/>
      <c r="C30" s="54"/>
      <c r="D30" s="55">
        <f>SUM(D29,D28,D27,D26,D25,D24,D23,D22,D21)</f>
        <v>295</v>
      </c>
      <c r="F30" s="52" t="s">
        <v>33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43630.0</v>
      </c>
      <c r="C3" s="8"/>
      <c r="D3" s="12" t="s">
        <v>9</v>
      </c>
      <c r="F3" s="12" t="s">
        <v>7</v>
      </c>
      <c r="G3" s="14">
        <v>43630.0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25.0</v>
      </c>
      <c r="H4" s="20"/>
      <c r="I4" s="8"/>
    </row>
    <row r="5">
      <c r="A5" s="22" t="s">
        <v>16</v>
      </c>
      <c r="B5" s="18">
        <v>187.0</v>
      </c>
      <c r="C5" s="20"/>
      <c r="D5" s="8"/>
      <c r="F5" s="22" t="s">
        <v>16</v>
      </c>
      <c r="G5" s="18">
        <v>243.0</v>
      </c>
      <c r="H5" s="20"/>
      <c r="I5" s="8"/>
    </row>
    <row r="6">
      <c r="A6" s="23" t="s">
        <v>18</v>
      </c>
      <c r="B6" s="18">
        <v>4.0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24.0</v>
      </c>
      <c r="C12" s="26"/>
      <c r="D12" s="8"/>
      <c r="F12" s="22" t="s">
        <v>28</v>
      </c>
      <c r="G12" s="18">
        <v>21.0</v>
      </c>
      <c r="H12" s="26"/>
      <c r="I12" s="8"/>
    </row>
    <row r="13">
      <c r="A13" s="27" t="s">
        <v>29</v>
      </c>
      <c r="B13" s="28">
        <f>SUM(B4,B5,B6,B7,B8,B9,B10,B11,B12)</f>
        <v>275</v>
      </c>
      <c r="C13" s="26"/>
      <c r="D13" s="8"/>
      <c r="F13" s="27" t="s">
        <v>29</v>
      </c>
      <c r="G13" s="28">
        <f>SUM(G4,G5,G6,G7,G8,G9,G10,G11,G12)</f>
        <v>289</v>
      </c>
      <c r="H13" s="26"/>
      <c r="I13" s="8"/>
    </row>
    <row r="14">
      <c r="A14" s="29" t="s">
        <v>30</v>
      </c>
      <c r="B14" s="30">
        <v>9.0</v>
      </c>
      <c r="C14" s="20" t="s">
        <v>176</v>
      </c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275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1">
        <f t="shared" ref="D24:D29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3.0</v>
      </c>
      <c r="D28" s="47">
        <f t="shared" si="2"/>
        <v>15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2" t="s">
        <v>33</v>
      </c>
      <c r="B30" s="53"/>
      <c r="C30" s="54"/>
      <c r="D30" s="55">
        <f>SUM(D29,D28,D27,D26,D25,D24,D23,D22,D21)</f>
        <v>275</v>
      </c>
      <c r="F30" s="52" t="s">
        <v>33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0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43631.0</v>
      </c>
      <c r="C3" s="8"/>
      <c r="D3" s="12" t="s">
        <v>9</v>
      </c>
      <c r="F3" s="12" t="s">
        <v>7</v>
      </c>
      <c r="G3" s="14">
        <v>43630.0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25.0</v>
      </c>
      <c r="H4" s="20"/>
      <c r="I4" s="8"/>
    </row>
    <row r="5">
      <c r="A5" s="22" t="s">
        <v>16</v>
      </c>
      <c r="B5" s="18">
        <v>159.0</v>
      </c>
      <c r="C5" s="20" t="s">
        <v>174</v>
      </c>
      <c r="D5" s="8"/>
      <c r="F5" s="22" t="s">
        <v>16</v>
      </c>
      <c r="G5" s="18">
        <v>243.0</v>
      </c>
      <c r="H5" s="20"/>
      <c r="I5" s="8"/>
    </row>
    <row r="6">
      <c r="A6" s="23" t="s">
        <v>18</v>
      </c>
      <c r="B6" s="18">
        <v>0.0</v>
      </c>
      <c r="C6" s="25" t="s">
        <v>175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71.0</v>
      </c>
      <c r="C12" s="26"/>
      <c r="D12" s="8"/>
      <c r="F12" s="22" t="s">
        <v>28</v>
      </c>
      <c r="G12" s="18">
        <v>21.0</v>
      </c>
      <c r="H12" s="26"/>
      <c r="I12" s="8"/>
    </row>
    <row r="13">
      <c r="A13" s="27" t="s">
        <v>29</v>
      </c>
      <c r="B13" s="28">
        <f>SUM(B4,B5,B6,B7,B8,B9,B10,B11,B12)</f>
        <v>290</v>
      </c>
      <c r="C13" s="26"/>
      <c r="D13" s="8"/>
      <c r="F13" s="27" t="s">
        <v>29</v>
      </c>
      <c r="G13" s="28">
        <f>SUM(G4,G5,G6,G7,G8,G9,G10,G11,G12)</f>
        <v>289</v>
      </c>
      <c r="H13" s="26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 t="s">
        <v>178</v>
      </c>
      <c r="C15" s="34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179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 t="s">
        <v>180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130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1">
        <f t="shared" ref="D24:D29" si="2">C24*B24</f>
        <v>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2"/>
        <v>30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20.0</v>
      </c>
      <c r="D29" s="47">
        <f t="shared" si="2"/>
        <v>20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2" t="s">
        <v>33</v>
      </c>
      <c r="B30" s="53"/>
      <c r="C30" s="54"/>
      <c r="D30" s="55">
        <f>SUM(D29,D28,D27,D26,D25,D24,D23,D22,D21)</f>
        <v>130</v>
      </c>
      <c r="F30" s="52" t="s">
        <v>33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43632.0</v>
      </c>
      <c r="C3" s="8"/>
      <c r="D3" s="12" t="s">
        <v>9</v>
      </c>
      <c r="F3" s="12" t="s">
        <v>7</v>
      </c>
      <c r="G3" s="14">
        <v>43632.0</v>
      </c>
      <c r="H3" s="8"/>
      <c r="I3" s="12" t="s">
        <v>9</v>
      </c>
    </row>
    <row r="4">
      <c r="A4" s="16" t="s">
        <v>10</v>
      </c>
      <c r="B4" s="18">
        <v>125.0</v>
      </c>
      <c r="C4" s="20"/>
      <c r="D4" s="8"/>
      <c r="F4" s="16" t="s">
        <v>10</v>
      </c>
      <c r="G4" s="18">
        <v>95.0</v>
      </c>
      <c r="H4" s="20"/>
      <c r="I4" s="8"/>
    </row>
    <row r="5">
      <c r="A5" s="22" t="s">
        <v>16</v>
      </c>
      <c r="B5" s="18">
        <v>1250.0</v>
      </c>
      <c r="C5" s="20"/>
      <c r="D5" s="8"/>
      <c r="F5" s="22" t="s">
        <v>16</v>
      </c>
      <c r="G5" s="18">
        <v>246.0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279.0</v>
      </c>
      <c r="C12" s="26" t="s">
        <v>177</v>
      </c>
      <c r="D12" s="8"/>
      <c r="F12" s="22" t="s">
        <v>28</v>
      </c>
      <c r="G12" s="18">
        <v>131.0</v>
      </c>
      <c r="H12" s="26"/>
      <c r="I12" s="8"/>
    </row>
    <row r="13">
      <c r="A13" s="27" t="s">
        <v>29</v>
      </c>
      <c r="B13" s="28">
        <f>SUM(B4,B5,B6,B7,B8,B9,B10,B11,B12)</f>
        <v>1654</v>
      </c>
      <c r="C13" s="26"/>
      <c r="D13" s="8"/>
      <c r="F13" s="27" t="s">
        <v>29</v>
      </c>
      <c r="G13" s="28">
        <f>SUM(G4,G5,G6,G7,G8,G9,G10,G11,G12)</f>
        <v>472</v>
      </c>
      <c r="H13" s="26"/>
      <c r="I13" s="8"/>
    </row>
    <row r="14">
      <c r="A14" s="29" t="s">
        <v>30</v>
      </c>
      <c r="B14" s="30">
        <v>8.0</v>
      </c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/>
      <c r="H16" s="37">
        <v>0.0</v>
      </c>
      <c r="I16" s="38"/>
    </row>
    <row r="17">
      <c r="A17" s="32"/>
      <c r="B17" s="39" t="s">
        <v>47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1154</v>
      </c>
      <c r="D19" s="38"/>
      <c r="F19" s="38"/>
      <c r="G19" s="40" t="s">
        <v>33</v>
      </c>
      <c r="H19" s="41">
        <f>G13-H15-H16-H17</f>
        <v>472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12.0</v>
      </c>
      <c r="D26" s="47">
        <f t="shared" si="3"/>
        <v>240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2" t="s">
        <v>33</v>
      </c>
      <c r="B30" s="53"/>
      <c r="C30" s="54"/>
      <c r="D30" s="55">
        <f>SUM(D29,D28,D27,D26,D25,D24,D23,D22,D21)</f>
        <v>1160</v>
      </c>
      <c r="F30" s="52" t="s">
        <v>33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46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43633.0</v>
      </c>
      <c r="C3" s="8"/>
      <c r="D3" s="12" t="s">
        <v>9</v>
      </c>
      <c r="F3" s="12" t="s">
        <v>7</v>
      </c>
      <c r="G3" s="14">
        <v>43633.0</v>
      </c>
      <c r="H3" s="8"/>
      <c r="I3" s="12" t="s">
        <v>9</v>
      </c>
    </row>
    <row r="4">
      <c r="A4" s="16" t="s">
        <v>10</v>
      </c>
      <c r="B4" s="18">
        <v>45.0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374.0</v>
      </c>
      <c r="C5" s="20"/>
      <c r="D5" s="8"/>
      <c r="F5" s="22" t="s">
        <v>16</v>
      </c>
      <c r="G5" s="18">
        <v>715.0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77.0</v>
      </c>
      <c r="C12" s="26" t="s">
        <v>177</v>
      </c>
      <c r="D12" s="8"/>
      <c r="F12" s="22" t="s">
        <v>28</v>
      </c>
      <c r="G12" s="18">
        <v>136.0</v>
      </c>
      <c r="H12" s="26"/>
      <c r="I12" s="8"/>
    </row>
    <row r="13">
      <c r="A13" s="27" t="s">
        <v>29</v>
      </c>
      <c r="B13" s="28">
        <f>SUM(B4,B5,B6,B7,B8,B9,B10,B11,B12)</f>
        <v>496</v>
      </c>
      <c r="C13" s="26"/>
      <c r="D13" s="8"/>
      <c r="F13" s="27" t="s">
        <v>29</v>
      </c>
      <c r="G13" s="28">
        <f>SUM(G4,G5,G6,G7,G8,G9,G10,G11,G12)</f>
        <v>896</v>
      </c>
      <c r="H13" s="26"/>
      <c r="I13" s="8"/>
    </row>
    <row r="14">
      <c r="A14" s="29" t="s">
        <v>30</v>
      </c>
      <c r="B14" s="30">
        <v>8.0</v>
      </c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46</v>
      </c>
      <c r="H16" s="37">
        <v>410.0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496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1">
        <f t="shared" ref="D24:D29" si="3">C24*B24</f>
        <v>400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496</v>
      </c>
      <c r="F30" s="52" t="s">
        <v>33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43634.0</v>
      </c>
      <c r="C3" s="8"/>
      <c r="D3" s="12" t="s">
        <v>9</v>
      </c>
      <c r="F3" s="12" t="s">
        <v>7</v>
      </c>
      <c r="G3" s="14">
        <v>43634.0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110.0</v>
      </c>
      <c r="H4" s="20"/>
      <c r="I4" s="8"/>
    </row>
    <row r="5">
      <c r="A5" s="22" t="s">
        <v>16</v>
      </c>
      <c r="B5" s="18">
        <v>405.0</v>
      </c>
      <c r="C5" s="20"/>
      <c r="D5" s="8"/>
      <c r="F5" s="22" t="s">
        <v>16</v>
      </c>
      <c r="G5" s="18">
        <v>712.0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116.0</v>
      </c>
      <c r="C12" s="26" t="s">
        <v>177</v>
      </c>
      <c r="D12" s="8"/>
      <c r="F12" s="22" t="s">
        <v>28</v>
      </c>
      <c r="G12" s="18">
        <v>238.0</v>
      </c>
      <c r="H12" s="26"/>
      <c r="I12" s="8"/>
    </row>
    <row r="13">
      <c r="A13" s="27" t="s">
        <v>29</v>
      </c>
      <c r="B13" s="28">
        <f>SUM(B4,B5,B6,B7,B8,B9,B10,B11,B12)</f>
        <v>601</v>
      </c>
      <c r="C13" s="26"/>
      <c r="D13" s="8"/>
      <c r="F13" s="27" t="s">
        <v>29</v>
      </c>
      <c r="G13" s="28">
        <f>SUM(G4,G5,G6,G7,G8,G9,G10,G11,G12)</f>
        <v>1060</v>
      </c>
      <c r="H13" s="26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181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601</v>
      </c>
      <c r="D19" s="38"/>
      <c r="F19" s="38"/>
      <c r="G19" s="40" t="s">
        <v>33</v>
      </c>
      <c r="H19" s="41">
        <f>G13-H15-H16-H17</f>
        <v>960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49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8.0</v>
      </c>
      <c r="I25" s="47">
        <f t="shared" si="2"/>
        <v>400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601</v>
      </c>
      <c r="F30" s="52" t="s">
        <v>33</v>
      </c>
      <c r="G30" s="53"/>
      <c r="H30" s="53"/>
      <c r="I30" s="55">
        <f>SUM(I29,I28,I27,I26,I25,I23,I24,I22,I21)</f>
        <v>960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/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43534.0</v>
      </c>
      <c r="C3" s="8"/>
      <c r="D3" s="12" t="s">
        <v>9</v>
      </c>
      <c r="F3" s="12" t="s">
        <v>7</v>
      </c>
      <c r="G3" s="14">
        <v>43534.0</v>
      </c>
      <c r="H3" s="8"/>
      <c r="I3" s="12" t="s">
        <v>9</v>
      </c>
    </row>
    <row r="4">
      <c r="A4" s="16" t="s">
        <v>10</v>
      </c>
      <c r="B4" s="18">
        <v>90.0</v>
      </c>
      <c r="C4" s="57"/>
      <c r="D4" s="8"/>
      <c r="F4" s="16" t="s">
        <v>10</v>
      </c>
      <c r="G4" s="18">
        <v>175.0</v>
      </c>
      <c r="H4" s="20"/>
      <c r="I4" s="8"/>
    </row>
    <row r="5">
      <c r="A5" s="22" t="s">
        <v>16</v>
      </c>
      <c r="B5" s="18">
        <v>695.0</v>
      </c>
      <c r="C5" s="58"/>
      <c r="D5" s="44"/>
      <c r="F5" s="22" t="s">
        <v>16</v>
      </c>
      <c r="G5" s="18">
        <v>1213.0</v>
      </c>
      <c r="H5" s="20"/>
      <c r="I5" s="8"/>
    </row>
    <row r="6">
      <c r="A6" s="23" t="s">
        <v>18</v>
      </c>
      <c r="B6" s="18">
        <v>23.0</v>
      </c>
      <c r="C6" s="58"/>
      <c r="D6" s="44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58"/>
      <c r="D7" s="44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58"/>
      <c r="D8" s="44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58"/>
      <c r="D9" s="44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58"/>
      <c r="D10" s="44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58"/>
      <c r="D11" s="44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123.0</v>
      </c>
      <c r="C12" s="58"/>
      <c r="D12" s="44"/>
      <c r="F12" s="22" t="s">
        <v>28</v>
      </c>
      <c r="G12" s="18">
        <v>234.0</v>
      </c>
      <c r="H12" s="26"/>
      <c r="I12" s="8"/>
    </row>
    <row r="13">
      <c r="A13" s="27" t="s">
        <v>29</v>
      </c>
      <c r="B13" s="28">
        <f>SUM(B4,B5,B6,B7,B8,B9,B10,B11,B12)</f>
        <v>931</v>
      </c>
      <c r="C13" s="58"/>
      <c r="D13" s="44"/>
      <c r="F13" s="27" t="s">
        <v>29</v>
      </c>
      <c r="G13" s="28">
        <f>SUM(G4,G5,G6,G7,G8,G9,G10,G11,G12)</f>
        <v>1622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6.0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931</v>
      </c>
      <c r="D19" s="38"/>
      <c r="F19" s="38"/>
      <c r="G19" s="40" t="s">
        <v>33</v>
      </c>
      <c r="H19" s="41">
        <f>G13-H15-H16-H17</f>
        <v>1622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B22*C22</f>
        <v>500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1.0</v>
      </c>
      <c r="D29" s="47">
        <v>1.0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931</v>
      </c>
      <c r="F30" s="52" t="s">
        <v>33</v>
      </c>
      <c r="G30" s="53"/>
      <c r="H30" s="53"/>
      <c r="I30" s="55">
        <f>SUM(I29,I28,I27,I26,I25,I23,I24,I22,I21)</f>
        <v>1622</v>
      </c>
    </row>
  </sheetData>
  <mergeCells count="30">
    <mergeCell ref="G2:I2"/>
    <mergeCell ref="H4:I4"/>
    <mergeCell ref="G3:H3"/>
    <mergeCell ref="H8:I8"/>
    <mergeCell ref="H9:I9"/>
    <mergeCell ref="H10:I10"/>
    <mergeCell ref="H7:I7"/>
    <mergeCell ref="C12:D12"/>
    <mergeCell ref="B2:D2"/>
    <mergeCell ref="G1:I1"/>
    <mergeCell ref="B1:D1"/>
    <mergeCell ref="C11:D11"/>
    <mergeCell ref="H11:I11"/>
    <mergeCell ref="H13:I13"/>
    <mergeCell ref="H14:I14"/>
    <mergeCell ref="F20:I20"/>
    <mergeCell ref="H12:I12"/>
    <mergeCell ref="C13:D13"/>
    <mergeCell ref="A20:D20"/>
    <mergeCell ref="C14:D14"/>
    <mergeCell ref="B3:C3"/>
    <mergeCell ref="C4:D4"/>
    <mergeCell ref="H6:I6"/>
    <mergeCell ref="H5:I5"/>
    <mergeCell ref="C5:D5"/>
    <mergeCell ref="C6:D6"/>
    <mergeCell ref="C10:D10"/>
    <mergeCell ref="C9:D9"/>
    <mergeCell ref="C7:D7"/>
    <mergeCell ref="C8:D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43635.0</v>
      </c>
      <c r="C3" s="8"/>
      <c r="D3" s="12" t="s">
        <v>9</v>
      </c>
      <c r="F3" s="12" t="s">
        <v>7</v>
      </c>
      <c r="G3" s="14">
        <v>43635.0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256.0</v>
      </c>
      <c r="C5" s="20"/>
      <c r="D5" s="8"/>
      <c r="F5" s="22" t="s">
        <v>16</v>
      </c>
      <c r="G5" s="18">
        <v>481.0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55.0</v>
      </c>
      <c r="C12" s="26" t="s">
        <v>177</v>
      </c>
      <c r="D12" s="8"/>
      <c r="F12" s="22" t="s">
        <v>28</v>
      </c>
      <c r="G12" s="18">
        <v>44.0</v>
      </c>
      <c r="H12" s="26"/>
      <c r="I12" s="8"/>
    </row>
    <row r="13">
      <c r="A13" s="27" t="s">
        <v>29</v>
      </c>
      <c r="B13" s="28">
        <f>SUM(B4,B5,B6,B7,B8,B9,B10,B11,B12)</f>
        <v>371</v>
      </c>
      <c r="C13" s="26"/>
      <c r="D13" s="8"/>
      <c r="F13" s="27" t="s">
        <v>29</v>
      </c>
      <c r="G13" s="28">
        <f>SUM(G4,G5,G6,G7,G8,G9,G10,G11,G12)</f>
        <v>570</v>
      </c>
      <c r="H13" s="26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38</v>
      </c>
      <c r="C16" s="37">
        <v>86.0</v>
      </c>
      <c r="D16" s="38"/>
      <c r="F16" s="32"/>
      <c r="G16" s="72" t="s">
        <v>6</v>
      </c>
      <c r="H16" s="37">
        <v>201.0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285</v>
      </c>
      <c r="D19" s="38"/>
      <c r="F19" s="38"/>
      <c r="G19" s="40" t="s">
        <v>33</v>
      </c>
      <c r="H19" s="41">
        <f>G13-H15-H16-H17</f>
        <v>369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285</v>
      </c>
      <c r="F30" s="52" t="s">
        <v>33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43636.0</v>
      </c>
      <c r="C3" s="8"/>
      <c r="D3" s="12" t="s">
        <v>9</v>
      </c>
      <c r="F3" s="12" t="s">
        <v>7</v>
      </c>
      <c r="G3" s="14">
        <v>43636.0</v>
      </c>
      <c r="H3" s="8"/>
      <c r="I3" s="12" t="s">
        <v>9</v>
      </c>
    </row>
    <row r="4">
      <c r="A4" s="16" t="s">
        <v>10</v>
      </c>
      <c r="B4" s="18">
        <v>130.0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277.0</v>
      </c>
      <c r="C5" s="20"/>
      <c r="D5" s="8"/>
      <c r="F5" s="22" t="s">
        <v>16</v>
      </c>
      <c r="G5" s="18">
        <v>522.0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98.0</v>
      </c>
      <c r="C12" s="26" t="s">
        <v>177</v>
      </c>
      <c r="D12" s="8"/>
      <c r="F12" s="22" t="s">
        <v>28</v>
      </c>
      <c r="G12" s="18">
        <v>63.0</v>
      </c>
      <c r="H12" s="26"/>
      <c r="I12" s="8"/>
    </row>
    <row r="13">
      <c r="A13" s="27" t="s">
        <v>29</v>
      </c>
      <c r="B13" s="28">
        <f>SUM(B4,B5,B6,B7,B8,B9,B10,B11,B12)</f>
        <v>505</v>
      </c>
      <c r="C13" s="26" t="s">
        <v>182</v>
      </c>
      <c r="D13" s="8"/>
      <c r="F13" s="27" t="s">
        <v>29</v>
      </c>
      <c r="G13" s="28">
        <f>SUM(G4,G5,G6,G7,G8,G9,G10,G11,G12)</f>
        <v>630</v>
      </c>
      <c r="H13" s="26"/>
      <c r="I13" s="8"/>
    </row>
    <row r="14">
      <c r="A14" s="29" t="s">
        <v>30</v>
      </c>
      <c r="B14" s="30">
        <v>8.0</v>
      </c>
      <c r="C14" s="20"/>
      <c r="D14" s="8"/>
      <c r="F14" s="29" t="s">
        <v>30</v>
      </c>
      <c r="G14" s="30">
        <v>5.0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505</v>
      </c>
      <c r="D19" s="38"/>
      <c r="F19" s="38"/>
      <c r="G19" s="40" t="s">
        <v>33</v>
      </c>
      <c r="H19" s="41">
        <f>G13-H15-H16-H17</f>
        <v>630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1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505</v>
      </c>
      <c r="F30" s="52" t="s">
        <v>33</v>
      </c>
      <c r="G30" s="53"/>
      <c r="H30" s="53"/>
      <c r="I30" s="55">
        <f>SUM(I29,I28,I27,I26,I25,I23,I24,I22,I21)</f>
        <v>630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43637.0</v>
      </c>
      <c r="C3" s="8"/>
      <c r="D3" s="12" t="s">
        <v>9</v>
      </c>
      <c r="F3" s="12" t="s">
        <v>7</v>
      </c>
      <c r="G3" s="14">
        <v>43636.0</v>
      </c>
      <c r="H3" s="8"/>
      <c r="I3" s="12" t="s">
        <v>9</v>
      </c>
    </row>
    <row r="4">
      <c r="A4" s="16" t="s">
        <v>10</v>
      </c>
      <c r="B4" s="18">
        <v>130.0</v>
      </c>
      <c r="C4" s="20"/>
      <c r="D4" s="8"/>
      <c r="F4" s="16" t="s">
        <v>10</v>
      </c>
      <c r="G4" s="18">
        <v>10.0</v>
      </c>
      <c r="H4" s="20"/>
      <c r="I4" s="8"/>
    </row>
    <row r="5">
      <c r="A5" s="22" t="s">
        <v>16</v>
      </c>
      <c r="B5" s="18">
        <v>513.0</v>
      </c>
      <c r="C5" s="20"/>
      <c r="D5" s="8"/>
      <c r="F5" s="22" t="s">
        <v>16</v>
      </c>
      <c r="G5" s="18">
        <v>146.0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 t="s">
        <v>183</v>
      </c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 t="s">
        <v>184</v>
      </c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 t="s">
        <v>185</v>
      </c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 t="s">
        <v>186</v>
      </c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 t="s">
        <v>187</v>
      </c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 t="s">
        <v>188</v>
      </c>
      <c r="I11" s="8"/>
    </row>
    <row r="12">
      <c r="A12" s="22" t="s">
        <v>28</v>
      </c>
      <c r="B12" s="18">
        <v>152.0</v>
      </c>
      <c r="C12" s="26" t="s">
        <v>177</v>
      </c>
      <c r="D12" s="8"/>
      <c r="F12" s="22" t="s">
        <v>28</v>
      </c>
      <c r="G12" s="18">
        <v>4.0</v>
      </c>
      <c r="H12" s="20" t="s">
        <v>189</v>
      </c>
      <c r="I12" s="8"/>
    </row>
    <row r="13">
      <c r="A13" s="27" t="s">
        <v>29</v>
      </c>
      <c r="B13" s="28">
        <f>SUM(B4,B5,B6,B7,B8,B9,B10,B11,B12)</f>
        <v>795</v>
      </c>
      <c r="C13" s="26" t="s">
        <v>182</v>
      </c>
      <c r="D13" s="8"/>
      <c r="F13" s="27" t="s">
        <v>29</v>
      </c>
      <c r="G13" s="28">
        <f>SUM(G4,G5,G6,G7,G8,G9,G10,G11,G12)</f>
        <v>160</v>
      </c>
      <c r="H13" s="20" t="s">
        <v>190</v>
      </c>
      <c r="I13" s="8"/>
    </row>
    <row r="14">
      <c r="A14" s="29" t="s">
        <v>30</v>
      </c>
      <c r="B14" s="30">
        <v>8.0</v>
      </c>
      <c r="C14" s="20"/>
      <c r="D14" s="8"/>
      <c r="F14" s="29" t="s">
        <v>30</v>
      </c>
      <c r="G14" s="30"/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65</v>
      </c>
      <c r="C16" s="37">
        <v>110.0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685</v>
      </c>
      <c r="D19" s="38"/>
      <c r="F19" s="38"/>
      <c r="G19" s="40" t="s">
        <v>33</v>
      </c>
      <c r="H19" s="41">
        <f>G13-H15-H16-H17</f>
        <v>160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1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10.0</v>
      </c>
      <c r="D29" s="47">
        <f t="shared" si="3"/>
        <v>10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685</v>
      </c>
      <c r="F30" s="52" t="s">
        <v>33</v>
      </c>
      <c r="G30" s="53"/>
      <c r="H30" s="53"/>
      <c r="I30" s="55">
        <f>SUM(I29,I28,I27,I26,I25,I23,I24,I22,I21)</f>
        <v>160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43638.0</v>
      </c>
      <c r="C3" s="8"/>
      <c r="D3" s="12" t="s">
        <v>9</v>
      </c>
      <c r="F3" s="12" t="s">
        <v>7</v>
      </c>
      <c r="G3" s="14">
        <v>43638.0</v>
      </c>
      <c r="H3" s="8"/>
      <c r="I3" s="12" t="s">
        <v>9</v>
      </c>
    </row>
    <row r="4">
      <c r="A4" s="16" t="s">
        <v>10</v>
      </c>
      <c r="B4" s="18">
        <v>170.0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781.0</v>
      </c>
      <c r="C5" s="20"/>
      <c r="D5" s="8"/>
      <c r="F5" s="22" t="s">
        <v>16</v>
      </c>
      <c r="G5" s="18">
        <v>196.0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5.0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101.0</v>
      </c>
      <c r="C12" s="26" t="s">
        <v>177</v>
      </c>
      <c r="D12" s="8"/>
      <c r="F12" s="22" t="s">
        <v>28</v>
      </c>
      <c r="G12" s="18">
        <v>63.0</v>
      </c>
      <c r="H12" s="20"/>
      <c r="I12" s="8"/>
    </row>
    <row r="13">
      <c r="A13" s="27" t="s">
        <v>29</v>
      </c>
      <c r="B13" s="28">
        <f>SUM(B4,B5,B6,B7,B8,B9,B10,B11,B12)</f>
        <v>1057</v>
      </c>
      <c r="C13" s="26" t="s">
        <v>182</v>
      </c>
      <c r="D13" s="8"/>
      <c r="F13" s="27" t="s">
        <v>29</v>
      </c>
      <c r="G13" s="28">
        <f>SUM(G4,G5,G6,G7,G8,G9,G10,G11,G12)</f>
        <v>309</v>
      </c>
      <c r="H13" s="20"/>
      <c r="I13" s="8"/>
    </row>
    <row r="14">
      <c r="A14" s="29" t="s">
        <v>30</v>
      </c>
      <c r="B14" s="30">
        <v>2.0</v>
      </c>
      <c r="C14" s="20"/>
      <c r="D14" s="8"/>
      <c r="F14" s="29" t="s">
        <v>30</v>
      </c>
      <c r="G14" s="30"/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191</v>
      </c>
      <c r="C16" s="37">
        <v>22.0</v>
      </c>
      <c r="D16" s="38"/>
      <c r="E16" s="69" t="s">
        <v>0</v>
      </c>
      <c r="F16" s="32"/>
      <c r="G16" s="72" t="s">
        <v>6</v>
      </c>
      <c r="H16" s="37">
        <v>100.0</v>
      </c>
      <c r="I16" s="38"/>
    </row>
    <row r="17">
      <c r="A17" s="32"/>
      <c r="B17" s="39" t="s">
        <v>192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1035</v>
      </c>
      <c r="D19" s="38"/>
      <c r="F19" s="38"/>
      <c r="G19" s="40" t="s">
        <v>33</v>
      </c>
      <c r="H19" s="41">
        <f>G13-H15-H16-H17</f>
        <v>209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1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2" t="s">
        <v>33</v>
      </c>
      <c r="B30" s="53"/>
      <c r="C30" s="54"/>
      <c r="D30" s="55">
        <f>SUM(D29,D28,D27,D26,D25,D24,D23,D22,D21)</f>
        <v>1035</v>
      </c>
      <c r="F30" s="52" t="s">
        <v>33</v>
      </c>
      <c r="G30" s="53"/>
      <c r="H30" s="53"/>
      <c r="I30" s="55">
        <f>SUM(I29,I28,I27,I26,I25,I23,I24,I22,I21)</f>
        <v>209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43639.0</v>
      </c>
      <c r="C3" s="8"/>
      <c r="D3" s="12" t="s">
        <v>9</v>
      </c>
      <c r="F3" s="12" t="s">
        <v>7</v>
      </c>
      <c r="G3" s="14">
        <v>43639.0</v>
      </c>
      <c r="H3" s="8"/>
      <c r="I3" s="12" t="s">
        <v>9</v>
      </c>
    </row>
    <row r="4">
      <c r="A4" s="16" t="s">
        <v>10</v>
      </c>
      <c r="B4" s="18">
        <v>140.0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566.0</v>
      </c>
      <c r="C5" s="20"/>
      <c r="D5" s="8"/>
      <c r="F5" s="22" t="s">
        <v>16</v>
      </c>
      <c r="G5" s="18">
        <v>433.0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148.0</v>
      </c>
      <c r="C12" s="26" t="s">
        <v>177</v>
      </c>
      <c r="D12" s="8"/>
      <c r="F12" s="22" t="s">
        <v>28</v>
      </c>
      <c r="G12" s="18">
        <v>88.0</v>
      </c>
      <c r="H12" s="20"/>
      <c r="I12" s="8"/>
    </row>
    <row r="13">
      <c r="A13" s="27" t="s">
        <v>29</v>
      </c>
      <c r="B13" s="28">
        <f>SUM(B4,B5,B6,B7,B8,B9,B10,B11,B12)</f>
        <v>854</v>
      </c>
      <c r="C13" s="26" t="s">
        <v>182</v>
      </c>
      <c r="D13" s="8"/>
      <c r="F13" s="27" t="s">
        <v>29</v>
      </c>
      <c r="G13" s="28">
        <f>SUM(G4,G5,G6,G7,G8,G9,G10,G11,G12)</f>
        <v>601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/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5</v>
      </c>
      <c r="C16" s="37">
        <v>220.0</v>
      </c>
      <c r="D16" s="38"/>
      <c r="E16" s="69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 t="s">
        <v>15</v>
      </c>
      <c r="C17" s="37">
        <v>50.0</v>
      </c>
      <c r="D17" s="38"/>
      <c r="F17" s="32"/>
      <c r="G17" s="39" t="s">
        <v>14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584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14.0</v>
      </c>
      <c r="D26" s="47">
        <f t="shared" si="3"/>
        <v>280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2" t="s">
        <v>33</v>
      </c>
      <c r="B30" s="53"/>
      <c r="C30" s="54"/>
      <c r="D30" s="55">
        <f>SUM(D29,D28,D27,D26,D25,D24,D23,D22,D21)</f>
        <v>584</v>
      </c>
      <c r="F30" s="52" t="s">
        <v>33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43640.0</v>
      </c>
      <c r="C3" s="8"/>
      <c r="D3" s="12" t="s">
        <v>9</v>
      </c>
      <c r="F3" s="12" t="s">
        <v>7</v>
      </c>
      <c r="G3" s="14">
        <v>43639.0</v>
      </c>
      <c r="H3" s="8"/>
      <c r="I3" s="12" t="s">
        <v>9</v>
      </c>
    </row>
    <row r="4">
      <c r="A4" s="16" t="s">
        <v>10</v>
      </c>
      <c r="B4" s="18">
        <v>50.0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154.0</v>
      </c>
      <c r="C5" s="20"/>
      <c r="D5" s="8"/>
      <c r="F5" s="22" t="s">
        <v>16</v>
      </c>
      <c r="G5" s="18">
        <v>433.0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101.0</v>
      </c>
      <c r="C12" s="26" t="s">
        <v>177</v>
      </c>
      <c r="D12" s="8"/>
      <c r="F12" s="22" t="s">
        <v>28</v>
      </c>
      <c r="G12" s="18">
        <v>88.0</v>
      </c>
      <c r="H12" s="20"/>
      <c r="I12" s="8"/>
    </row>
    <row r="13">
      <c r="A13" s="27" t="s">
        <v>29</v>
      </c>
      <c r="B13" s="28">
        <f>SUM(B4,B5,B6,B7,B8,B9,B10,B11,B12)</f>
        <v>305</v>
      </c>
      <c r="C13" s="26" t="s">
        <v>182</v>
      </c>
      <c r="D13" s="8"/>
      <c r="F13" s="27" t="s">
        <v>29</v>
      </c>
      <c r="G13" s="28">
        <f>SUM(G4,G5,G6,G7,G8,G9,G10,G11,G12)</f>
        <v>601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/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 t="s">
        <v>14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305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1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2" t="s">
        <v>33</v>
      </c>
      <c r="B30" s="53"/>
      <c r="C30" s="54"/>
      <c r="D30" s="55">
        <f>SUM(D29,D28,D27,D26,D25,D24,D23,D22,D21)</f>
        <v>305</v>
      </c>
      <c r="F30" s="52" t="s">
        <v>33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43641.0</v>
      </c>
      <c r="C3" s="8"/>
      <c r="D3" s="12" t="s">
        <v>9</v>
      </c>
      <c r="F3" s="12" t="s">
        <v>7</v>
      </c>
      <c r="G3" s="14">
        <v>43641.0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110.0</v>
      </c>
      <c r="H4" s="20"/>
      <c r="I4" s="8"/>
    </row>
    <row r="5">
      <c r="A5" s="22" t="s">
        <v>16</v>
      </c>
      <c r="B5" s="18">
        <v>56.0</v>
      </c>
      <c r="C5" s="20" t="s">
        <v>194</v>
      </c>
      <c r="D5" s="8"/>
      <c r="F5" s="22" t="s">
        <v>16</v>
      </c>
      <c r="G5" s="18">
        <v>619.0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43.0</v>
      </c>
      <c r="C12" s="26" t="s">
        <v>177</v>
      </c>
      <c r="D12" s="8"/>
      <c r="F12" s="22" t="s">
        <v>28</v>
      </c>
      <c r="G12" s="18">
        <v>171.0</v>
      </c>
      <c r="H12" s="20"/>
      <c r="I12" s="8"/>
    </row>
    <row r="13">
      <c r="A13" s="27" t="s">
        <v>29</v>
      </c>
      <c r="B13" s="28">
        <f>SUM(B4,B5,B6,B7,B8,B9,B10,B11,B12)</f>
        <v>179</v>
      </c>
      <c r="C13" s="26" t="s">
        <v>182</v>
      </c>
      <c r="D13" s="8"/>
      <c r="F13" s="27" t="s">
        <v>29</v>
      </c>
      <c r="G13" s="28">
        <f>SUM(G4,G5,G6,G7,G8,G9,G10,G11,G12)</f>
        <v>900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5.0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179</v>
      </c>
      <c r="D19" s="38"/>
      <c r="F19" s="38"/>
      <c r="G19" s="40" t="s">
        <v>33</v>
      </c>
      <c r="H19" s="41">
        <f>G13-H15-H16-H17</f>
        <v>900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6.0</v>
      </c>
      <c r="I24" s="47">
        <f t="shared" si="2"/>
        <v>600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6.0</v>
      </c>
      <c r="I25" s="47">
        <f t="shared" si="2"/>
        <v>300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179</v>
      </c>
      <c r="F30" s="52" t="s">
        <v>33</v>
      </c>
      <c r="G30" s="53"/>
      <c r="H30" s="53"/>
      <c r="I30" s="55">
        <f>SUM(I29,I28,I27,I26,I25,I23,I24,I22,I21)</f>
        <v>900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43641.0</v>
      </c>
      <c r="C3" s="8"/>
      <c r="D3" s="12" t="s">
        <v>9</v>
      </c>
      <c r="F3" s="12" t="s">
        <v>7</v>
      </c>
      <c r="G3" s="14">
        <v>43642.0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306.0</v>
      </c>
      <c r="C5" s="20"/>
      <c r="D5" s="8"/>
      <c r="F5" s="22" t="s">
        <v>16</v>
      </c>
      <c r="G5" s="18">
        <v>363.0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48.0</v>
      </c>
      <c r="C12" s="26" t="s">
        <v>177</v>
      </c>
      <c r="D12" s="8"/>
      <c r="F12" s="22" t="s">
        <v>28</v>
      </c>
      <c r="G12" s="18">
        <v>85.0</v>
      </c>
      <c r="H12" s="20"/>
      <c r="I12" s="8"/>
    </row>
    <row r="13">
      <c r="A13" s="27" t="s">
        <v>29</v>
      </c>
      <c r="B13" s="28">
        <f>SUM(B4,B5,B6,B7,B8,B9,B10,B11,B12)</f>
        <v>434</v>
      </c>
      <c r="C13" s="26" t="s">
        <v>182</v>
      </c>
      <c r="D13" s="8"/>
      <c r="F13" s="27" t="s">
        <v>29</v>
      </c>
      <c r="G13" s="28">
        <f>SUM(G4,G5,G6,G7,G8,G9,G10,G11,G12)</f>
        <v>488</v>
      </c>
      <c r="H13" s="20"/>
      <c r="I13" s="8"/>
    </row>
    <row r="14">
      <c r="A14" s="29" t="s">
        <v>30</v>
      </c>
      <c r="B14" s="30">
        <v>3.0</v>
      </c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65</v>
      </c>
      <c r="C16" s="37">
        <v>50.0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384</v>
      </c>
      <c r="D19" s="38"/>
      <c r="F19" s="38"/>
      <c r="G19" s="40" t="s">
        <v>33</v>
      </c>
      <c r="H19" s="41">
        <f>G13-H15-H16-H17</f>
        <v>488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14.0</v>
      </c>
      <c r="I26" s="47">
        <f t="shared" si="2"/>
        <v>280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2" t="s">
        <v>33</v>
      </c>
      <c r="B30" s="53"/>
      <c r="C30" s="54"/>
      <c r="D30" s="55">
        <f>SUM(D29,D28,D27,D26,D25,D24,D23,D22,D21)</f>
        <v>385</v>
      </c>
      <c r="F30" s="52" t="s">
        <v>33</v>
      </c>
      <c r="G30" s="53"/>
      <c r="H30" s="53"/>
      <c r="I30" s="55">
        <f>SUM(I29,I28,I27,I26,I25,I23,I24,I22,I21)</f>
        <v>488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43643.0</v>
      </c>
      <c r="C3" s="8"/>
      <c r="D3" s="12" t="s">
        <v>9</v>
      </c>
      <c r="F3" s="12" t="s">
        <v>7</v>
      </c>
      <c r="G3" s="14">
        <v>43643.0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100.0</v>
      </c>
      <c r="H4" s="20"/>
      <c r="I4" s="8"/>
    </row>
    <row r="5">
      <c r="A5" s="22" t="s">
        <v>16</v>
      </c>
      <c r="B5" s="18">
        <v>243.0</v>
      </c>
      <c r="C5" s="20"/>
      <c r="D5" s="8"/>
      <c r="F5" s="22" t="s">
        <v>16</v>
      </c>
      <c r="G5" s="18">
        <v>514.0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12.0</v>
      </c>
      <c r="C12" s="26" t="s">
        <v>177</v>
      </c>
      <c r="D12" s="8"/>
      <c r="F12" s="22" t="s">
        <v>28</v>
      </c>
      <c r="G12" s="18">
        <v>56.0</v>
      </c>
      <c r="H12" s="20"/>
      <c r="I12" s="8"/>
    </row>
    <row r="13">
      <c r="A13" s="27" t="s">
        <v>29</v>
      </c>
      <c r="B13" s="28">
        <f>SUM(B4,B5,B6,B7,B8,B9,B10,B11,B12)</f>
        <v>325</v>
      </c>
      <c r="C13" s="26" t="s">
        <v>196</v>
      </c>
      <c r="D13" s="8"/>
      <c r="F13" s="27" t="s">
        <v>29</v>
      </c>
      <c r="G13" s="28">
        <f>SUM(G4,G5,G6,G7,G8,G9,G10,G11,G12)</f>
        <v>670</v>
      </c>
      <c r="H13" s="20"/>
      <c r="I13" s="8"/>
    </row>
    <row r="14">
      <c r="A14" s="29" t="s">
        <v>30</v>
      </c>
      <c r="B14" s="30">
        <v>8.0</v>
      </c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</v>
      </c>
      <c r="D19" s="38"/>
      <c r="F19" s="38"/>
      <c r="G19" s="40" t="s">
        <v>33</v>
      </c>
      <c r="H19" s="41">
        <f>G13-H15-H16-H17</f>
        <v>670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325</v>
      </c>
      <c r="F30" s="52" t="s">
        <v>33</v>
      </c>
      <c r="G30" s="53"/>
      <c r="H30" s="53"/>
      <c r="I30" s="55">
        <f>SUM(I29,I28,I27,I26,I25,I23,I24,I22,I21)</f>
        <v>670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195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43644.0</v>
      </c>
      <c r="C3" s="8"/>
      <c r="D3" s="12" t="s">
        <v>9</v>
      </c>
      <c r="F3" s="12" t="s">
        <v>7</v>
      </c>
      <c r="G3" s="14">
        <v>43644.0</v>
      </c>
      <c r="H3" s="8"/>
      <c r="I3" s="12" t="s">
        <v>9</v>
      </c>
    </row>
    <row r="4">
      <c r="A4" s="16" t="s">
        <v>10</v>
      </c>
      <c r="B4" s="18">
        <v>40.0</v>
      </c>
      <c r="C4" s="20"/>
      <c r="D4" s="8"/>
      <c r="F4" s="16" t="s">
        <v>10</v>
      </c>
      <c r="G4" s="18">
        <v>25.0</v>
      </c>
      <c r="H4" s="20"/>
      <c r="I4" s="8"/>
    </row>
    <row r="5">
      <c r="A5" s="22" t="s">
        <v>16</v>
      </c>
      <c r="B5" s="18">
        <v>328.0</v>
      </c>
      <c r="C5" s="20"/>
      <c r="D5" s="8"/>
      <c r="F5" s="22" t="s">
        <v>16</v>
      </c>
      <c r="G5" s="18">
        <v>232.0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54.0</v>
      </c>
      <c r="C12" s="26" t="s">
        <v>177</v>
      </c>
      <c r="D12" s="8"/>
      <c r="F12" s="22" t="s">
        <v>28</v>
      </c>
      <c r="G12" s="18">
        <v>0.0</v>
      </c>
      <c r="H12" s="20"/>
      <c r="I12" s="8"/>
    </row>
    <row r="13">
      <c r="A13" s="27" t="s">
        <v>29</v>
      </c>
      <c r="B13" s="28">
        <f>SUM(B4,B5,B6,B7,B8,B9,B10,B11,B12)</f>
        <v>422</v>
      </c>
      <c r="C13" s="26"/>
      <c r="D13" s="8"/>
      <c r="F13" s="27" t="s">
        <v>29</v>
      </c>
      <c r="G13" s="28">
        <f>SUM(G4,G5,G6,G7,G8,G9,G10,G11,G12)</f>
        <v>257</v>
      </c>
      <c r="H13" s="20"/>
      <c r="I13" s="8"/>
    </row>
    <row r="14">
      <c r="A14" s="29" t="s">
        <v>30</v>
      </c>
      <c r="B14" s="30">
        <v>5.0</v>
      </c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50.0</v>
      </c>
      <c r="D16" s="38"/>
      <c r="E16" s="69" t="s">
        <v>0</v>
      </c>
      <c r="F16" s="32"/>
      <c r="G16" s="72" t="s">
        <v>197</v>
      </c>
      <c r="H16" s="37">
        <v>5.0</v>
      </c>
      <c r="I16" s="38"/>
    </row>
    <row r="17">
      <c r="A17" s="32"/>
      <c r="B17" s="39" t="s">
        <v>15</v>
      </c>
      <c r="C17" s="37">
        <v>79.0</v>
      </c>
      <c r="D17" s="38"/>
      <c r="F17" s="32"/>
      <c r="G17" s="39" t="s">
        <v>198</v>
      </c>
      <c r="H17" s="37">
        <v>20.0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232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293</v>
      </c>
      <c r="F30" s="52" t="s">
        <v>33</v>
      </c>
      <c r="G30" s="53"/>
      <c r="H30" s="53"/>
      <c r="I30" s="55">
        <f>SUM(I29,I28,I27,I26,I25,I23,I24,I22,I21)</f>
        <v>232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5</v>
      </c>
      <c r="H2" s="7"/>
      <c r="I2" s="8"/>
    </row>
    <row r="3">
      <c r="A3" s="12" t="s">
        <v>7</v>
      </c>
      <c r="B3" s="14">
        <v>43535.0</v>
      </c>
      <c r="C3" s="8"/>
      <c r="D3" s="12" t="s">
        <v>9</v>
      </c>
      <c r="F3" s="12" t="s">
        <v>7</v>
      </c>
      <c r="G3" s="14">
        <v>43535.0</v>
      </c>
      <c r="H3" s="8"/>
      <c r="I3" s="12" t="s">
        <v>9</v>
      </c>
    </row>
    <row r="4">
      <c r="A4" s="16" t="s">
        <v>10</v>
      </c>
      <c r="B4" s="18">
        <v>105.0</v>
      </c>
      <c r="C4" s="20"/>
      <c r="D4" s="8"/>
      <c r="F4" s="16" t="s">
        <v>10</v>
      </c>
      <c r="G4" s="18">
        <v>15.0</v>
      </c>
      <c r="H4" s="20"/>
      <c r="I4" s="8"/>
    </row>
    <row r="5">
      <c r="A5" s="22" t="s">
        <v>16</v>
      </c>
      <c r="B5" s="18">
        <v>747.0</v>
      </c>
      <c r="C5" s="20"/>
      <c r="D5" s="8"/>
      <c r="F5" s="22" t="s">
        <v>16</v>
      </c>
      <c r="G5" s="18">
        <v>1211.0</v>
      </c>
      <c r="H5" s="20" t="s">
        <v>57</v>
      </c>
      <c r="I5" s="8"/>
    </row>
    <row r="6">
      <c r="A6" s="23" t="s">
        <v>18</v>
      </c>
      <c r="B6" s="18">
        <v>267.0</v>
      </c>
      <c r="C6" s="25"/>
      <c r="D6" s="8"/>
      <c r="F6" s="23" t="s">
        <v>18</v>
      </c>
      <c r="G6" s="18">
        <v>0.0</v>
      </c>
      <c r="H6" s="25" t="s">
        <v>58</v>
      </c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 t="s">
        <v>59</v>
      </c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146.0</v>
      </c>
      <c r="C12" s="26"/>
      <c r="D12" s="8"/>
      <c r="F12" s="22" t="s">
        <v>28</v>
      </c>
      <c r="G12" s="18">
        <v>160.0</v>
      </c>
      <c r="H12" s="26"/>
      <c r="I12" s="8"/>
    </row>
    <row r="13">
      <c r="A13" s="27" t="s">
        <v>29</v>
      </c>
      <c r="B13" s="28">
        <f>SUM(B4,B5,B6,B7,B8,B9,B10,B11,B12)</f>
        <v>1265</v>
      </c>
      <c r="C13" s="26"/>
      <c r="D13" s="8"/>
      <c r="F13" s="27" t="s">
        <v>29</v>
      </c>
      <c r="G13" s="28">
        <f>SUM(G4,G5,G6,G7,G8,G9,G10,G11,G12)</f>
        <v>1386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5.0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60</v>
      </c>
      <c r="H15" s="34">
        <v>30.0</v>
      </c>
      <c r="I15" s="35"/>
    </row>
    <row r="16">
      <c r="A16" s="32"/>
      <c r="B16" s="56"/>
      <c r="C16" s="37">
        <v>0.0</v>
      </c>
      <c r="D16" s="38"/>
      <c r="F16" s="32"/>
      <c r="G16" s="36" t="s">
        <v>38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1265</v>
      </c>
      <c r="D19" s="38"/>
      <c r="F19" s="38"/>
      <c r="G19" s="40" t="s">
        <v>33</v>
      </c>
      <c r="H19" s="41">
        <f>G13-H15-H16-H17</f>
        <v>1256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11.0</v>
      </c>
      <c r="I25" s="47">
        <f t="shared" si="1"/>
        <v>550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11.0</v>
      </c>
      <c r="I26" s="47">
        <f t="shared" si="1"/>
        <v>220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2" t="s">
        <v>33</v>
      </c>
      <c r="B30" s="53"/>
      <c r="C30" s="54"/>
      <c r="D30" s="55">
        <f>SUM(D29,D28,D27,D26,D25,D24,D23,D22,D21)</f>
        <v>1265</v>
      </c>
      <c r="F30" s="52" t="s">
        <v>33</v>
      </c>
      <c r="G30" s="53"/>
      <c r="H30" s="53"/>
      <c r="I30" s="55">
        <f>SUM(I29,I28,I27,I26,I25,I23,I24,I22,I21)</f>
        <v>1256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43645.0</v>
      </c>
      <c r="C3" s="8"/>
      <c r="D3" s="12" t="s">
        <v>9</v>
      </c>
      <c r="F3" s="12" t="s">
        <v>7</v>
      </c>
      <c r="G3" s="14">
        <v>43645.0</v>
      </c>
      <c r="H3" s="8"/>
      <c r="I3" s="12" t="s">
        <v>9</v>
      </c>
    </row>
    <row r="4">
      <c r="A4" s="16" t="s">
        <v>10</v>
      </c>
      <c r="B4" s="18">
        <v>125.0</v>
      </c>
      <c r="C4" s="20"/>
      <c r="D4" s="8"/>
      <c r="F4" s="16" t="s">
        <v>10</v>
      </c>
      <c r="G4" s="18">
        <v>35.0</v>
      </c>
      <c r="H4" s="20"/>
      <c r="I4" s="8"/>
    </row>
    <row r="5">
      <c r="A5" s="22" t="s">
        <v>16</v>
      </c>
      <c r="B5" s="18">
        <v>396.0</v>
      </c>
      <c r="C5" s="20"/>
      <c r="D5" s="8"/>
      <c r="F5" s="22" t="s">
        <v>16</v>
      </c>
      <c r="G5" s="18">
        <v>536.0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92.0</v>
      </c>
      <c r="C12" s="26" t="s">
        <v>177</v>
      </c>
      <c r="D12" s="8"/>
      <c r="F12" s="22" t="s">
        <v>28</v>
      </c>
      <c r="G12" s="18">
        <v>33.0</v>
      </c>
      <c r="H12" s="20"/>
      <c r="I12" s="8"/>
    </row>
    <row r="13">
      <c r="A13" s="27" t="s">
        <v>29</v>
      </c>
      <c r="B13" s="28">
        <f>SUM(B4,B5,B6,B7,B8,B9,B10,B11,B12)</f>
        <v>613</v>
      </c>
      <c r="C13" s="26"/>
      <c r="D13" s="8"/>
      <c r="F13" s="27" t="s">
        <v>29</v>
      </c>
      <c r="G13" s="28">
        <f>SUM(G4,G5,G6,G7,G8,G9,G10,G11,G12)</f>
        <v>604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1.0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613</v>
      </c>
      <c r="D19" s="38"/>
      <c r="F19" s="38"/>
      <c r="G19" s="40" t="s">
        <v>33</v>
      </c>
      <c r="H19" s="41">
        <f>G13-H15-H16-H17</f>
        <v>604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1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2" t="s">
        <v>33</v>
      </c>
      <c r="B30" s="53"/>
      <c r="C30" s="54"/>
      <c r="D30" s="55">
        <f>SUM(D29,D28,D27,D26,D25,D24,D23,D22,D21)</f>
        <v>613</v>
      </c>
      <c r="F30" s="52" t="s">
        <v>33</v>
      </c>
      <c r="G30" s="53"/>
      <c r="H30" s="53"/>
      <c r="I30" s="55">
        <f>SUM(I29,I28,I27,I26,I25,I23,I24,I22,I21)</f>
        <v>604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43645.0</v>
      </c>
      <c r="C3" s="8"/>
      <c r="D3" s="12" t="s">
        <v>9</v>
      </c>
      <c r="F3" s="12" t="s">
        <v>7</v>
      </c>
      <c r="G3" s="14">
        <v>43646.0</v>
      </c>
      <c r="H3" s="8"/>
      <c r="I3" s="12" t="s">
        <v>9</v>
      </c>
    </row>
    <row r="4">
      <c r="A4" s="16" t="s">
        <v>10</v>
      </c>
      <c r="B4" s="18">
        <v>55.0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681.0</v>
      </c>
      <c r="C5" s="20"/>
      <c r="D5" s="8"/>
      <c r="F5" s="22" t="s">
        <v>16</v>
      </c>
      <c r="G5" s="18">
        <v>511.0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110.0</v>
      </c>
      <c r="C12" s="26" t="s">
        <v>177</v>
      </c>
      <c r="D12" s="8"/>
      <c r="F12" s="22" t="s">
        <v>28</v>
      </c>
      <c r="G12" s="18">
        <v>154.0</v>
      </c>
      <c r="H12" s="20"/>
      <c r="I12" s="8"/>
    </row>
    <row r="13">
      <c r="A13" s="27" t="s">
        <v>29</v>
      </c>
      <c r="B13" s="28">
        <f>SUM(B4,B5,B6,B7,B8,B9,B10,B11,B12)</f>
        <v>846</v>
      </c>
      <c r="C13" s="26"/>
      <c r="D13" s="8"/>
      <c r="F13" s="27" t="s">
        <v>29</v>
      </c>
      <c r="G13" s="28">
        <f>SUM(G4,G5,G6,G7,G8,G9,G10,G11,G12)</f>
        <v>705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3.0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207</v>
      </c>
      <c r="C16" s="37">
        <v>27.0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819</v>
      </c>
      <c r="D19" s="38"/>
      <c r="F19" s="38"/>
      <c r="G19" s="40" t="s">
        <v>33</v>
      </c>
      <c r="H19" s="41">
        <f>G13-H15-H16-H17</f>
        <v>705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1">
        <f t="shared" ref="D24:D29" si="3">C24*B24</f>
        <v>700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40.0</v>
      </c>
      <c r="I29" s="47">
        <f t="shared" si="2"/>
        <v>40</v>
      </c>
    </row>
    <row r="30">
      <c r="A30" s="52" t="s">
        <v>33</v>
      </c>
      <c r="B30" s="53"/>
      <c r="C30" s="54"/>
      <c r="D30" s="55">
        <f>SUM(D29,D28,D27,D26,D25,D24,D23,D22,D21)</f>
        <v>819</v>
      </c>
      <c r="F30" s="52" t="s">
        <v>33</v>
      </c>
      <c r="G30" s="53"/>
      <c r="H30" s="53"/>
      <c r="I30" s="55">
        <f>SUM(I29,I28,I27,I26,I25,I23,I24,I22,I21)</f>
        <v>705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199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43647.0</v>
      </c>
      <c r="C3" s="8"/>
      <c r="D3" s="12" t="s">
        <v>9</v>
      </c>
      <c r="F3" s="12" t="s">
        <v>7</v>
      </c>
      <c r="G3" s="14">
        <v>43647.0</v>
      </c>
      <c r="H3" s="8"/>
      <c r="I3" s="12" t="s">
        <v>9</v>
      </c>
    </row>
    <row r="4">
      <c r="A4" s="16" t="s">
        <v>10</v>
      </c>
      <c r="B4" s="18">
        <v>0.0</v>
      </c>
      <c r="C4" s="20"/>
      <c r="D4" s="8"/>
      <c r="F4" s="16" t="s">
        <v>10</v>
      </c>
      <c r="G4" s="18">
        <v>55.0</v>
      </c>
      <c r="H4" s="20"/>
      <c r="I4" s="8"/>
    </row>
    <row r="5">
      <c r="A5" s="22" t="s">
        <v>16</v>
      </c>
      <c r="B5" s="18">
        <v>65.0</v>
      </c>
      <c r="C5" s="20" t="s">
        <v>200</v>
      </c>
      <c r="D5" s="8"/>
      <c r="F5" s="22" t="s">
        <v>16</v>
      </c>
      <c r="G5" s="18">
        <v>300.0</v>
      </c>
      <c r="H5" s="20"/>
      <c r="I5" s="8"/>
    </row>
    <row r="6">
      <c r="A6" s="23" t="s">
        <v>18</v>
      </c>
      <c r="B6" s="18">
        <v>0.0</v>
      </c>
      <c r="C6" s="25" t="s">
        <v>201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202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203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 t="s">
        <v>204</v>
      </c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 t="s">
        <v>205</v>
      </c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 t="s">
        <v>206</v>
      </c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0.0</v>
      </c>
      <c r="C12" s="25" t="s">
        <v>208</v>
      </c>
      <c r="D12" s="8"/>
      <c r="F12" s="22" t="s">
        <v>28</v>
      </c>
      <c r="G12" s="18">
        <v>69.0</v>
      </c>
      <c r="H12" s="20"/>
      <c r="I12" s="8"/>
    </row>
    <row r="13">
      <c r="A13" s="27" t="s">
        <v>29</v>
      </c>
      <c r="B13" s="28">
        <v>65.0</v>
      </c>
      <c r="C13" s="26"/>
      <c r="D13" s="8"/>
      <c r="F13" s="27" t="s">
        <v>29</v>
      </c>
      <c r="G13" s="28">
        <v>429.0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</v>
      </c>
      <c r="D19" s="38"/>
      <c r="F19" s="38"/>
      <c r="G19" s="40" t="s">
        <v>33</v>
      </c>
      <c r="H19" s="41">
        <f>G13-H15-H16-H17</f>
        <v>429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65</v>
      </c>
      <c r="F30" s="52" t="s">
        <v>33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5</v>
      </c>
      <c r="C2" s="7"/>
      <c r="D2" s="8"/>
      <c r="F2" s="4" t="s">
        <v>4</v>
      </c>
      <c r="G2" s="10" t="s">
        <v>199</v>
      </c>
      <c r="H2" s="7"/>
      <c r="I2" s="8"/>
    </row>
    <row r="3">
      <c r="A3" s="12" t="s">
        <v>7</v>
      </c>
      <c r="B3" s="14">
        <v>43648.0</v>
      </c>
      <c r="C3" s="8"/>
      <c r="D3" s="12" t="s">
        <v>9</v>
      </c>
      <c r="F3" s="12" t="s">
        <v>7</v>
      </c>
      <c r="G3" s="14">
        <v>43648.0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145.0</v>
      </c>
      <c r="H4" s="20"/>
      <c r="I4" s="8"/>
    </row>
    <row r="5">
      <c r="A5" s="22" t="s">
        <v>16</v>
      </c>
      <c r="B5" s="18">
        <v>239.0</v>
      </c>
      <c r="C5" s="20"/>
      <c r="D5" s="8"/>
      <c r="F5" s="22" t="s">
        <v>16</v>
      </c>
      <c r="G5" s="18">
        <v>740.0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16.0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11.0</v>
      </c>
      <c r="C12" s="25"/>
      <c r="D12" s="8"/>
      <c r="F12" s="22" t="s">
        <v>28</v>
      </c>
      <c r="G12" s="18">
        <v>179.0</v>
      </c>
      <c r="H12" s="20"/>
      <c r="I12" s="8"/>
    </row>
    <row r="13">
      <c r="A13" s="27" t="s">
        <v>29</v>
      </c>
      <c r="B13" s="28">
        <f>SUM(B4,B5,B6,B7,B8,B9,B10,B11,B12)</f>
        <v>320</v>
      </c>
      <c r="C13" s="26"/>
      <c r="D13" s="8"/>
      <c r="F13" s="27" t="s">
        <v>29</v>
      </c>
      <c r="G13" s="28">
        <f>G4+G5+G6+G7+G8+G9+G10+G11+G12</f>
        <v>1085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47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1">
        <f t="shared" ref="D24:D29" si="2">C24*B24</f>
        <v>0</v>
      </c>
      <c r="F24" s="48"/>
      <c r="G24" s="46">
        <v>100.0</v>
      </c>
      <c r="H24" s="73">
        <v>6.0</v>
      </c>
      <c r="I24" s="47">
        <v>600.0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ref="I25:I29" si="3">H25*G25</f>
        <v>250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9.0</v>
      </c>
      <c r="I26" s="47">
        <f t="shared" si="3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3.0</v>
      </c>
      <c r="I27" s="47">
        <f t="shared" si="3"/>
        <v>30</v>
      </c>
    </row>
    <row r="28">
      <c r="A28" s="48"/>
      <c r="B28" s="46">
        <v>5.0</v>
      </c>
      <c r="C28" s="46">
        <v>2.0</v>
      </c>
      <c r="D28" s="47">
        <f t="shared" si="2"/>
        <v>10</v>
      </c>
      <c r="F28" s="48"/>
      <c r="G28" s="46">
        <v>5.0</v>
      </c>
      <c r="H28" s="46">
        <v>5.0</v>
      </c>
      <c r="I28" s="47">
        <f t="shared" si="3"/>
        <v>25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0.0</v>
      </c>
      <c r="I29" s="47">
        <f t="shared" si="3"/>
        <v>0</v>
      </c>
    </row>
    <row r="30">
      <c r="A30" s="52" t="s">
        <v>33</v>
      </c>
      <c r="B30" s="53"/>
      <c r="C30" s="54"/>
      <c r="D30" s="55">
        <f>SUM(D29,D28,D27,D26,D25,D24,D23,D22,D21)</f>
        <v>120</v>
      </c>
      <c r="F30" s="52" t="s">
        <v>33</v>
      </c>
      <c r="G30" s="53"/>
      <c r="H30" s="53"/>
      <c r="I30" s="55">
        <f>SUM(I29,I28,I27,I26,I25,I23,I24,I22,I21)</f>
        <v>1085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152</v>
      </c>
      <c r="H2" s="7"/>
      <c r="I2" s="8"/>
    </row>
    <row r="3" ht="17.25" customHeight="1">
      <c r="A3" s="12" t="s">
        <v>7</v>
      </c>
      <c r="B3" s="14">
        <v>43649.0</v>
      </c>
      <c r="C3" s="8"/>
      <c r="D3" s="12" t="s">
        <v>9</v>
      </c>
      <c r="F3" s="12" t="s">
        <v>7</v>
      </c>
      <c r="G3" s="14">
        <v>43649.0</v>
      </c>
      <c r="H3" s="8"/>
      <c r="I3" s="12" t="s">
        <v>9</v>
      </c>
    </row>
    <row r="4">
      <c r="A4" s="16" t="s">
        <v>10</v>
      </c>
      <c r="B4" s="18">
        <v>55.0</v>
      </c>
      <c r="C4" s="20"/>
      <c r="D4" s="8"/>
      <c r="F4" s="16" t="s">
        <v>10</v>
      </c>
      <c r="G4" s="18">
        <v>125.0</v>
      </c>
      <c r="H4" s="20"/>
      <c r="I4" s="8"/>
    </row>
    <row r="5">
      <c r="A5" s="22" t="s">
        <v>16</v>
      </c>
      <c r="B5" s="18">
        <v>224.0</v>
      </c>
      <c r="C5" s="20"/>
      <c r="D5" s="8"/>
      <c r="F5" s="22" t="s">
        <v>16</v>
      </c>
      <c r="G5" s="18">
        <v>391.0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8.0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33.0</v>
      </c>
      <c r="C12" s="25"/>
      <c r="D12" s="8"/>
      <c r="F12" s="22" t="s">
        <v>28</v>
      </c>
      <c r="G12" s="18">
        <v>84.0</v>
      </c>
      <c r="H12" s="20"/>
      <c r="I12" s="8"/>
    </row>
    <row r="13">
      <c r="A13" s="27" t="s">
        <v>29</v>
      </c>
      <c r="B13" s="28">
        <f>SUM(B4,B5,B6,B7,B8,B9,B10,B11,B12)</f>
        <v>312</v>
      </c>
      <c r="C13" s="26"/>
      <c r="D13" s="8"/>
      <c r="F13" s="27" t="s">
        <v>29</v>
      </c>
      <c r="G13" s="28">
        <v>613.0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1.0</v>
      </c>
      <c r="H14" s="20" t="s">
        <v>209</v>
      </c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210</v>
      </c>
      <c r="H16" s="37">
        <v>50.0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312</v>
      </c>
      <c r="D19" s="38"/>
      <c r="F19" s="38"/>
      <c r="G19" s="40" t="s">
        <v>33</v>
      </c>
      <c r="H19" s="41">
        <v>563.0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1">
        <f t="shared" ref="D24:D29" si="2">C24*B24</f>
        <v>0</v>
      </c>
      <c r="F24" s="48"/>
      <c r="G24" s="46">
        <v>100.0</v>
      </c>
      <c r="H24" s="73">
        <v>2.0</v>
      </c>
      <c r="I24" s="47">
        <v>200.0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ref="I25:I29" si="3">H25*G25</f>
        <v>50</v>
      </c>
    </row>
    <row r="26">
      <c r="A26" s="48"/>
      <c r="B26" s="46">
        <v>20.0</v>
      </c>
      <c r="C26" s="46">
        <v>5.0</v>
      </c>
      <c r="D26" s="47">
        <f t="shared" si="2"/>
        <v>100</v>
      </c>
      <c r="F26" s="48"/>
      <c r="G26" s="46">
        <v>20.0</v>
      </c>
      <c r="H26" s="46">
        <v>13.0</v>
      </c>
      <c r="I26" s="47">
        <f t="shared" si="3"/>
        <v>260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7.0</v>
      </c>
      <c r="I28" s="47">
        <f t="shared" si="3"/>
        <v>35</v>
      </c>
    </row>
    <row r="29">
      <c r="A29" s="48"/>
      <c r="B29" s="46">
        <v>1.0</v>
      </c>
      <c r="C29" s="46">
        <v>12.0</v>
      </c>
      <c r="D29" s="47">
        <f t="shared" si="2"/>
        <v>12</v>
      </c>
      <c r="F29" s="48"/>
      <c r="G29" s="46">
        <v>1.0</v>
      </c>
      <c r="H29" s="46">
        <v>6.0</v>
      </c>
      <c r="I29" s="47">
        <f t="shared" si="3"/>
        <v>6</v>
      </c>
    </row>
    <row r="30">
      <c r="A30" s="52" t="s">
        <v>33</v>
      </c>
      <c r="B30" s="53"/>
      <c r="C30" s="54"/>
      <c r="D30" s="55">
        <f>SUM(D29,D28,D27,D26,D25,D24,D23,D22,D21)</f>
        <v>312</v>
      </c>
      <c r="F30" s="52" t="s">
        <v>33</v>
      </c>
      <c r="G30" s="53"/>
      <c r="H30" s="53"/>
      <c r="I30" s="55">
        <f>SUM(I29,I28,I27,I26,I25,I23,I24,I22,I21)</f>
        <v>571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195</v>
      </c>
      <c r="H2" s="7"/>
      <c r="I2" s="8"/>
    </row>
    <row r="3" ht="17.25" customHeight="1">
      <c r="A3" s="12" t="s">
        <v>7</v>
      </c>
      <c r="B3" s="14">
        <v>43651.0</v>
      </c>
      <c r="C3" s="8"/>
      <c r="D3" s="12" t="s">
        <v>9</v>
      </c>
      <c r="F3" s="12" t="s">
        <v>7</v>
      </c>
      <c r="G3" s="14">
        <v>43650.0</v>
      </c>
      <c r="H3" s="8"/>
      <c r="I3" s="12" t="s">
        <v>9</v>
      </c>
    </row>
    <row r="4">
      <c r="A4" s="16" t="s">
        <v>10</v>
      </c>
      <c r="B4" s="18">
        <v>65.0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261.0</v>
      </c>
      <c r="C5" s="20"/>
      <c r="D5" s="8"/>
      <c r="F5" s="22" t="s">
        <v>16</v>
      </c>
      <c r="G5" s="18">
        <v>399.0</v>
      </c>
      <c r="H5" s="20"/>
      <c r="I5" s="8"/>
    </row>
    <row r="6">
      <c r="A6" s="23" t="s">
        <v>18</v>
      </c>
      <c r="B6" s="18">
        <v>1.0</v>
      </c>
      <c r="C6" s="25"/>
      <c r="D6" s="8"/>
      <c r="F6" s="23" t="s">
        <v>18</v>
      </c>
      <c r="G6" s="18">
        <v>40.0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73.0</v>
      </c>
      <c r="C12" s="25"/>
      <c r="D12" s="8"/>
      <c r="F12" s="22" t="s">
        <v>28</v>
      </c>
      <c r="G12" s="18">
        <v>42.0</v>
      </c>
      <c r="H12" s="20"/>
      <c r="I12" s="8"/>
    </row>
    <row r="13">
      <c r="A13" s="27" t="s">
        <v>29</v>
      </c>
      <c r="B13" s="28">
        <f>SUM(B4,B5,B6,B7,B8,B9,B10,B11,B12)</f>
        <v>400</v>
      </c>
      <c r="C13" s="26"/>
      <c r="D13" s="8"/>
      <c r="F13" s="27" t="s">
        <v>29</v>
      </c>
      <c r="G13" s="28">
        <f>G4+G5+G6+G7+G8+G9+G10+G11+G12</f>
        <v>531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6.0</v>
      </c>
      <c r="H14" s="20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431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400</v>
      </c>
      <c r="F30" s="52" t="s">
        <v>33</v>
      </c>
      <c r="G30" s="53"/>
      <c r="H30" s="53"/>
      <c r="I30" s="55">
        <f>SUM(I29,I28,I27,I26,I25,I23,I24,I22,I21)</f>
        <v>431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43651.0</v>
      </c>
      <c r="C3" s="8"/>
      <c r="D3" s="12" t="s">
        <v>9</v>
      </c>
      <c r="F3" s="12" t="s">
        <v>7</v>
      </c>
      <c r="G3" s="14">
        <v>43651.0</v>
      </c>
      <c r="H3" s="8"/>
      <c r="I3" s="12" t="s">
        <v>9</v>
      </c>
    </row>
    <row r="4">
      <c r="A4" s="16" t="s">
        <v>10</v>
      </c>
      <c r="B4" s="18">
        <v>65.0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261.0</v>
      </c>
      <c r="C5" s="20"/>
      <c r="D5" s="8"/>
      <c r="F5" s="22" t="s">
        <v>16</v>
      </c>
      <c r="G5" s="18">
        <v>464.0</v>
      </c>
      <c r="H5" s="20"/>
      <c r="I5" s="8"/>
    </row>
    <row r="6">
      <c r="A6" s="23" t="s">
        <v>18</v>
      </c>
      <c r="B6" s="18">
        <v>1.0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73.0</v>
      </c>
      <c r="C12" s="25"/>
      <c r="D12" s="8"/>
      <c r="F12" s="22" t="s">
        <v>28</v>
      </c>
      <c r="G12" s="18">
        <v>35.0</v>
      </c>
      <c r="H12" s="20"/>
      <c r="I12" s="8"/>
    </row>
    <row r="13">
      <c r="A13" s="27" t="s">
        <v>29</v>
      </c>
      <c r="B13" s="28">
        <f>SUM(B4,B5,B6,B7,B8,B9,B10,B11,B12)</f>
        <v>400</v>
      </c>
      <c r="C13" s="26"/>
      <c r="D13" s="8"/>
      <c r="F13" s="27" t="s">
        <v>29</v>
      </c>
      <c r="G13" s="28">
        <v>539.0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119</v>
      </c>
      <c r="H16" s="37">
        <v>15.0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524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2"/>
        <v>50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400</v>
      </c>
      <c r="F30" s="52" t="s">
        <v>33</v>
      </c>
      <c r="G30" s="53"/>
      <c r="H30" s="53"/>
      <c r="I30" s="55">
        <f>SUM(I29,I28,I27,I26,I25,I23,I24,I22,I21)</f>
        <v>524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43652.0</v>
      </c>
      <c r="C3" s="8"/>
      <c r="D3" s="12" t="s">
        <v>9</v>
      </c>
      <c r="F3" s="12" t="s">
        <v>7</v>
      </c>
      <c r="G3" s="14">
        <v>43652.0</v>
      </c>
      <c r="H3" s="8"/>
      <c r="I3" s="12" t="s">
        <v>9</v>
      </c>
    </row>
    <row r="4">
      <c r="A4" s="16" t="s">
        <v>10</v>
      </c>
      <c r="B4" s="18">
        <v>160.0</v>
      </c>
      <c r="C4" s="20"/>
      <c r="D4" s="8"/>
      <c r="F4" s="16" t="s">
        <v>10</v>
      </c>
      <c r="G4" s="18">
        <v>65.0</v>
      </c>
      <c r="H4" s="20"/>
      <c r="I4" s="8"/>
    </row>
    <row r="5">
      <c r="A5" s="22" t="s">
        <v>16</v>
      </c>
      <c r="B5" s="18">
        <v>896.0</v>
      </c>
      <c r="C5" s="20"/>
      <c r="D5" s="8"/>
      <c r="F5" s="22" t="s">
        <v>16</v>
      </c>
      <c r="G5" s="18">
        <v>279.0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5.0</v>
      </c>
      <c r="C10" s="20"/>
      <c r="D10" s="8"/>
      <c r="F10" s="23" t="s">
        <v>25</v>
      </c>
      <c r="G10" s="18">
        <v>10.0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267.0</v>
      </c>
      <c r="C12" s="25"/>
      <c r="D12" s="8"/>
      <c r="F12" s="22" t="s">
        <v>28</v>
      </c>
      <c r="G12" s="18">
        <v>37.0</v>
      </c>
      <c r="H12" s="20"/>
      <c r="I12" s="8"/>
    </row>
    <row r="13">
      <c r="A13" s="27" t="s">
        <v>29</v>
      </c>
      <c r="B13" s="28">
        <f>SUM(B4,B5,B6,B7,B8,B9,B10,B11,B12)</f>
        <v>1328</v>
      </c>
      <c r="C13" s="26"/>
      <c r="D13" s="8"/>
      <c r="F13" s="27" t="s">
        <v>29</v>
      </c>
      <c r="G13" s="28">
        <v>391.0</v>
      </c>
      <c r="H13" s="20"/>
      <c r="I13" s="8"/>
    </row>
    <row r="14">
      <c r="A14" s="29" t="s">
        <v>30</v>
      </c>
      <c r="B14" s="30">
        <v>1.0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1328</v>
      </c>
      <c r="D19" s="38"/>
      <c r="F19" s="38"/>
      <c r="G19" s="40" t="s">
        <v>33</v>
      </c>
      <c r="H19" s="41">
        <f>G13-H15-H16-H17-H18</f>
        <v>391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1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8.0</v>
      </c>
      <c r="D27" s="47">
        <f t="shared" si="3"/>
        <v>80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48.0</v>
      </c>
      <c r="D29" s="47">
        <f t="shared" si="3"/>
        <v>48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2" t="s">
        <v>33</v>
      </c>
      <c r="B30" s="53"/>
      <c r="C30" s="54"/>
      <c r="D30" s="55">
        <f>SUM(D29,D28,D27,D26,D25,D24,D23,D22,D21)</f>
        <v>1328</v>
      </c>
      <c r="F30" s="52" t="s">
        <v>33</v>
      </c>
      <c r="G30" s="53"/>
      <c r="H30" s="53"/>
      <c r="I30" s="55">
        <f>SUM(I29,I28,I27,I26,I25,I23,I24,I22,I21)</f>
        <v>391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43653.0</v>
      </c>
      <c r="C3" s="8"/>
      <c r="D3" s="12" t="s">
        <v>9</v>
      </c>
      <c r="F3" s="12" t="s">
        <v>7</v>
      </c>
      <c r="G3" s="14">
        <v>43653.0</v>
      </c>
      <c r="H3" s="8"/>
      <c r="I3" s="12" t="s">
        <v>9</v>
      </c>
    </row>
    <row r="4">
      <c r="A4" s="16" t="s">
        <v>10</v>
      </c>
      <c r="B4" s="18">
        <v>105.0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668.0</v>
      </c>
      <c r="C5" s="20"/>
      <c r="D5" s="8"/>
      <c r="F5" s="22" t="s">
        <v>16</v>
      </c>
      <c r="G5" s="18">
        <v>363.0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237.0</v>
      </c>
      <c r="C12" s="25"/>
      <c r="D12" s="8"/>
      <c r="F12" s="22" t="s">
        <v>28</v>
      </c>
      <c r="G12" s="18">
        <v>198.0</v>
      </c>
      <c r="H12" s="20"/>
      <c r="I12" s="8"/>
    </row>
    <row r="13">
      <c r="A13" s="27" t="s">
        <v>29</v>
      </c>
      <c r="B13" s="28">
        <f>SUM(B4,B5,B6,B7,B8,B9,B10,B11,B12)</f>
        <v>1010</v>
      </c>
      <c r="C13" s="26"/>
      <c r="D13" s="8"/>
      <c r="F13" s="27" t="s">
        <v>29</v>
      </c>
      <c r="G13" s="28">
        <v>601.0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15</v>
      </c>
      <c r="C16" s="37">
        <v>100.0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211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720</v>
      </c>
      <c r="D19" s="38"/>
      <c r="F19" s="38"/>
      <c r="G19" s="40" t="s">
        <v>33</v>
      </c>
      <c r="H19" s="41">
        <f>G13-H15-H16-H17-H18</f>
        <v>601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1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720</v>
      </c>
      <c r="F30" s="52" t="s">
        <v>33</v>
      </c>
      <c r="G30" s="53"/>
      <c r="H30" s="53"/>
      <c r="I30" s="55">
        <f>SUM(I29,I28,I27,I26,I25,I23,I24,I22,I21)</f>
        <v>601</v>
      </c>
    </row>
  </sheetData>
  <mergeCells count="30">
    <mergeCell ref="H14:I14"/>
    <mergeCell ref="H13:I13"/>
    <mergeCell ref="A20:D20"/>
    <mergeCell ref="C11:D11"/>
    <mergeCell ref="C14:D14"/>
    <mergeCell ref="C12:D12"/>
    <mergeCell ref="C13:D13"/>
    <mergeCell ref="H9:I9"/>
    <mergeCell ref="H8:I8"/>
    <mergeCell ref="H11:I11"/>
    <mergeCell ref="H10:I10"/>
    <mergeCell ref="G3:H3"/>
    <mergeCell ref="H4:I4"/>
    <mergeCell ref="H5:I5"/>
    <mergeCell ref="F20:I20"/>
    <mergeCell ref="G2:I2"/>
    <mergeCell ref="G1:I1"/>
    <mergeCell ref="H12:I12"/>
    <mergeCell ref="C6:D6"/>
    <mergeCell ref="C8:D8"/>
    <mergeCell ref="C7:D7"/>
    <mergeCell ref="C9:D9"/>
    <mergeCell ref="C10:D10"/>
    <mergeCell ref="H6:I6"/>
    <mergeCell ref="H7:I7"/>
    <mergeCell ref="C4:D4"/>
    <mergeCell ref="C5:D5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199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43654.0</v>
      </c>
      <c r="C3" s="8"/>
      <c r="D3" s="12" t="s">
        <v>9</v>
      </c>
      <c r="F3" s="12" t="s">
        <v>7</v>
      </c>
      <c r="G3" s="14">
        <v>43654.0</v>
      </c>
      <c r="H3" s="8"/>
      <c r="I3" s="12" t="s">
        <v>9</v>
      </c>
    </row>
    <row r="4">
      <c r="A4" s="16" t="s">
        <v>10</v>
      </c>
      <c r="B4" s="18">
        <v>135.0</v>
      </c>
      <c r="C4" s="20"/>
      <c r="D4" s="8"/>
      <c r="F4" s="16" t="s">
        <v>10</v>
      </c>
      <c r="G4" s="18">
        <v>120.0</v>
      </c>
      <c r="H4" s="20"/>
      <c r="I4" s="8"/>
    </row>
    <row r="5">
      <c r="A5" s="22" t="s">
        <v>16</v>
      </c>
      <c r="B5" s="18">
        <v>352.0</v>
      </c>
      <c r="C5" s="20"/>
      <c r="D5" s="8"/>
      <c r="F5" s="22" t="s">
        <v>16</v>
      </c>
      <c r="G5" s="18">
        <v>715.0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5.0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95.0</v>
      </c>
      <c r="C12" s="25"/>
      <c r="D12" s="8"/>
      <c r="F12" s="22" t="s">
        <v>28</v>
      </c>
      <c r="G12" s="18">
        <v>232.0</v>
      </c>
      <c r="H12" s="20"/>
      <c r="I12" s="8"/>
    </row>
    <row r="13">
      <c r="A13" s="27" t="s">
        <v>29</v>
      </c>
      <c r="B13" s="28">
        <f>SUM(B4,B5,B6,B7,B8,B9,B10,B11,B12)</f>
        <v>587</v>
      </c>
      <c r="C13" s="26"/>
      <c r="D13" s="8"/>
      <c r="F13" s="27" t="s">
        <v>29</v>
      </c>
      <c r="G13" s="28">
        <v>1072.0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587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7.0</v>
      </c>
      <c r="I24" s="47">
        <f t="shared" si="2"/>
        <v>700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14.0</v>
      </c>
      <c r="I28" s="47">
        <f t="shared" si="2"/>
        <v>70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587</v>
      </c>
      <c r="F30" s="52" t="s">
        <v>33</v>
      </c>
      <c r="G30" s="53"/>
      <c r="H30" s="53"/>
      <c r="I30" s="55">
        <f>SUM(I29,I28,I27,I26,I25,I23,I24,I22,I21)</f>
        <v>1072</v>
      </c>
    </row>
  </sheetData>
  <mergeCells count="30">
    <mergeCell ref="A20:D20"/>
    <mergeCell ref="F20:I20"/>
    <mergeCell ref="H14:I14"/>
    <mergeCell ref="H13:I13"/>
    <mergeCell ref="C14:D14"/>
    <mergeCell ref="C12:D12"/>
    <mergeCell ref="C13:D13"/>
    <mergeCell ref="C11:D11"/>
    <mergeCell ref="G2:I2"/>
    <mergeCell ref="G1:I1"/>
    <mergeCell ref="H11:I11"/>
    <mergeCell ref="H12:I12"/>
    <mergeCell ref="H6:I6"/>
    <mergeCell ref="H9:I9"/>
    <mergeCell ref="H8:I8"/>
    <mergeCell ref="H10:I10"/>
    <mergeCell ref="G3:H3"/>
    <mergeCell ref="H7:I7"/>
    <mergeCell ref="C8:D8"/>
    <mergeCell ref="C7:D7"/>
    <mergeCell ref="C9:D9"/>
    <mergeCell ref="C10:D10"/>
    <mergeCell ref="H5:I5"/>
    <mergeCell ref="H4:I4"/>
    <mergeCell ref="C4:D4"/>
    <mergeCell ref="B3:C3"/>
    <mergeCell ref="B2:D2"/>
    <mergeCell ref="B1:D1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43536.0</v>
      </c>
      <c r="C3" s="8"/>
      <c r="D3" s="12" t="s">
        <v>9</v>
      </c>
      <c r="F3" s="12" t="s">
        <v>7</v>
      </c>
      <c r="G3" s="14">
        <v>43536.0</v>
      </c>
      <c r="H3" s="8"/>
      <c r="I3" s="12" t="s">
        <v>9</v>
      </c>
    </row>
    <row r="4">
      <c r="A4" s="16" t="s">
        <v>10</v>
      </c>
      <c r="B4" s="18">
        <v>50.0</v>
      </c>
      <c r="C4" s="20"/>
      <c r="D4" s="8"/>
      <c r="F4" s="16" t="s">
        <v>10</v>
      </c>
      <c r="G4" s="18">
        <v>100.0</v>
      </c>
      <c r="H4" s="20"/>
      <c r="I4" s="8"/>
    </row>
    <row r="5">
      <c r="A5" s="22" t="s">
        <v>16</v>
      </c>
      <c r="B5" s="18">
        <v>638.0</v>
      </c>
      <c r="C5" s="20"/>
      <c r="D5" s="8"/>
      <c r="F5" s="22" t="s">
        <v>16</v>
      </c>
      <c r="G5" s="18">
        <v>855.0</v>
      </c>
      <c r="H5" s="20"/>
      <c r="I5" s="8"/>
    </row>
    <row r="6">
      <c r="A6" s="23" t="s">
        <v>18</v>
      </c>
      <c r="B6" s="18">
        <v>139.0</v>
      </c>
      <c r="C6" s="25"/>
      <c r="D6" s="8"/>
      <c r="F6" s="23" t="s">
        <v>18</v>
      </c>
      <c r="G6" s="18">
        <v>19.0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40.0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201.0</v>
      </c>
      <c r="C12" s="26"/>
      <c r="D12" s="8"/>
      <c r="F12" s="22" t="s">
        <v>28</v>
      </c>
      <c r="G12" s="18">
        <v>270.0</v>
      </c>
      <c r="H12" s="26"/>
      <c r="I12" s="8"/>
    </row>
    <row r="13">
      <c r="A13" s="27" t="s">
        <v>29</v>
      </c>
      <c r="B13" s="28">
        <f>SUM(B4,B5,B6,B7,B8,B9,B10,B11,B12)</f>
        <v>1028</v>
      </c>
      <c r="C13" s="26"/>
      <c r="D13" s="8"/>
      <c r="F13" s="27" t="s">
        <v>29</v>
      </c>
      <c r="G13" s="28">
        <f>SUM(G4,G5,G6,G7,G8,G9,G10,G11,G12)</f>
        <v>1284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2.0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14</v>
      </c>
      <c r="H15" s="34">
        <v>19.0</v>
      </c>
      <c r="I15" s="35"/>
    </row>
    <row r="16">
      <c r="A16" s="32"/>
      <c r="B16" s="56"/>
      <c r="C16" s="37">
        <v>0.0</v>
      </c>
      <c r="D16" s="38"/>
      <c r="F16" s="32"/>
      <c r="G16" s="36" t="s">
        <v>62</v>
      </c>
      <c r="H16" s="37">
        <v>195.0</v>
      </c>
      <c r="I16" s="38"/>
    </row>
    <row r="17">
      <c r="A17" s="32"/>
      <c r="B17" s="39"/>
      <c r="C17" s="37">
        <v>0.0</v>
      </c>
      <c r="D17" s="38"/>
      <c r="F17" s="32"/>
      <c r="G17" s="39" t="s">
        <v>63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1028</v>
      </c>
      <c r="D19" s="38"/>
      <c r="F19" s="38"/>
      <c r="G19" s="40" t="s">
        <v>33</v>
      </c>
      <c r="H19" s="41">
        <f>G13-H15-H16-H17</f>
        <v>1070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7" si="1">H23*G23</f>
        <v>200</v>
      </c>
    </row>
    <row r="24">
      <c r="A24" s="48"/>
      <c r="B24" s="46">
        <v>100.0</v>
      </c>
      <c r="C24" s="49">
        <v>6.0</v>
      </c>
      <c r="D24" s="51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f>SUMPRODUCT(C26,B26)</f>
        <v>260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2.0</v>
      </c>
      <c r="I28" s="47">
        <v>10.0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>H29*G29</f>
        <v>0</v>
      </c>
    </row>
    <row r="30">
      <c r="A30" s="52" t="s">
        <v>33</v>
      </c>
      <c r="B30" s="53"/>
      <c r="C30" s="54"/>
      <c r="D30" s="55">
        <f>SUM(D29,D28,D27,D26,D25,D24,D23,D22,D21)</f>
        <v>1028</v>
      </c>
      <c r="F30" s="52" t="s">
        <v>33</v>
      </c>
      <c r="G30" s="53"/>
      <c r="H30" s="53"/>
      <c r="I30" s="55">
        <f>SUM(I29,I28,I27,I26,I25,I23,I24,I22,I21)</f>
        <v>1070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43655.0</v>
      </c>
      <c r="C3" s="8"/>
      <c r="D3" s="12" t="s">
        <v>9</v>
      </c>
      <c r="F3" s="12" t="s">
        <v>7</v>
      </c>
      <c r="G3" s="14">
        <v>43655.0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195.0</v>
      </c>
      <c r="H4" s="20"/>
      <c r="I4" s="8"/>
    </row>
    <row r="5">
      <c r="A5" s="22" t="s">
        <v>16</v>
      </c>
      <c r="B5" s="18">
        <v>207.0</v>
      </c>
      <c r="C5" s="20"/>
      <c r="D5" s="8"/>
      <c r="F5" s="22" t="s">
        <v>16</v>
      </c>
      <c r="G5" s="18">
        <v>668.0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37.0</v>
      </c>
      <c r="C12" s="25"/>
      <c r="D12" s="8"/>
      <c r="F12" s="22" t="s">
        <v>28</v>
      </c>
      <c r="G12" s="18">
        <v>97.0</v>
      </c>
      <c r="H12" s="20"/>
      <c r="I12" s="8"/>
    </row>
    <row r="13">
      <c r="A13" s="27" t="s">
        <v>29</v>
      </c>
      <c r="B13" s="28">
        <f>SUM(B4,B5,B6,B7,B8,B9,B10,B11,B12)</f>
        <v>314</v>
      </c>
      <c r="C13" s="26"/>
      <c r="D13" s="8"/>
      <c r="F13" s="27" t="s">
        <v>29</v>
      </c>
      <c r="G13" s="28">
        <v>960.0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314</v>
      </c>
      <c r="D19" s="38"/>
      <c r="F19" s="38"/>
      <c r="G19" s="40" t="s">
        <v>33</v>
      </c>
      <c r="H19" s="41">
        <v>860.0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16.0</v>
      </c>
      <c r="I26" s="47">
        <f t="shared" si="2"/>
        <v>320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16.0</v>
      </c>
      <c r="I28" s="47">
        <f t="shared" si="2"/>
        <v>80</v>
      </c>
    </row>
    <row r="29">
      <c r="A29" s="48"/>
      <c r="B29" s="46">
        <v>1.0</v>
      </c>
      <c r="C29" s="46">
        <v>34.0</v>
      </c>
      <c r="D29" s="47">
        <f t="shared" si="3"/>
        <v>34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314</v>
      </c>
      <c r="F30" s="52" t="s">
        <v>33</v>
      </c>
      <c r="G30" s="53"/>
      <c r="H30" s="53"/>
      <c r="I30" s="55">
        <f>SUM(I29,I28,I27,I26,I25,I23,I24,I22,I21)</f>
        <v>860</v>
      </c>
    </row>
  </sheetData>
  <mergeCells count="30">
    <mergeCell ref="C7:D7"/>
    <mergeCell ref="C6:D6"/>
    <mergeCell ref="C4:D4"/>
    <mergeCell ref="B3:C3"/>
    <mergeCell ref="B2:D2"/>
    <mergeCell ref="B1:D1"/>
    <mergeCell ref="C5:D5"/>
    <mergeCell ref="H5:I5"/>
    <mergeCell ref="H4:I4"/>
    <mergeCell ref="G2:I2"/>
    <mergeCell ref="G1:I1"/>
    <mergeCell ref="H6:I6"/>
    <mergeCell ref="G3:H3"/>
    <mergeCell ref="H9:I9"/>
    <mergeCell ref="H10:I10"/>
    <mergeCell ref="H8:I8"/>
    <mergeCell ref="H7:I7"/>
    <mergeCell ref="C8:D8"/>
    <mergeCell ref="C9:D9"/>
    <mergeCell ref="C10:D10"/>
    <mergeCell ref="H13:I13"/>
    <mergeCell ref="H11:I11"/>
    <mergeCell ref="H12:I12"/>
    <mergeCell ref="A20:D20"/>
    <mergeCell ref="F20:I20"/>
    <mergeCell ref="H14:I14"/>
    <mergeCell ref="C14:D14"/>
    <mergeCell ref="C12:D12"/>
    <mergeCell ref="C13:D13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27.43"/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212</v>
      </c>
      <c r="C2" s="7"/>
      <c r="D2" s="8"/>
      <c r="F2" s="4" t="s">
        <v>4</v>
      </c>
      <c r="G2" s="10" t="s">
        <v>213</v>
      </c>
      <c r="H2" s="7"/>
      <c r="I2" s="8"/>
    </row>
    <row r="3" ht="17.25" customHeight="1">
      <c r="A3" s="12" t="s">
        <v>7</v>
      </c>
      <c r="B3" s="14">
        <v>43656.0</v>
      </c>
      <c r="C3" s="8"/>
      <c r="D3" s="12" t="s">
        <v>9</v>
      </c>
      <c r="F3" s="12" t="s">
        <v>7</v>
      </c>
      <c r="G3" s="14">
        <v>43656.0</v>
      </c>
      <c r="H3" s="8"/>
      <c r="I3" s="12" t="s">
        <v>9</v>
      </c>
    </row>
    <row r="4">
      <c r="A4" s="16" t="s">
        <v>10</v>
      </c>
      <c r="B4" s="76">
        <v>85.0</v>
      </c>
      <c r="C4" s="20"/>
      <c r="D4" s="8"/>
      <c r="F4" s="16" t="s">
        <v>10</v>
      </c>
      <c r="G4" s="76">
        <v>185.0</v>
      </c>
      <c r="H4" s="20"/>
      <c r="I4" s="8"/>
    </row>
    <row r="5">
      <c r="A5" s="22" t="s">
        <v>16</v>
      </c>
      <c r="B5" s="76">
        <v>185.0</v>
      </c>
      <c r="C5" s="20"/>
      <c r="D5" s="8"/>
      <c r="F5" s="22" t="s">
        <v>16</v>
      </c>
      <c r="G5" s="76">
        <v>637.0</v>
      </c>
      <c r="H5" s="20"/>
      <c r="I5" s="8"/>
    </row>
    <row r="6">
      <c r="A6" s="23" t="s">
        <v>18</v>
      </c>
      <c r="B6" s="76">
        <v>0.0</v>
      </c>
      <c r="C6" s="25"/>
      <c r="D6" s="8"/>
      <c r="F6" s="23" t="s">
        <v>18</v>
      </c>
      <c r="G6" s="76">
        <v>0.0</v>
      </c>
      <c r="H6" s="25"/>
      <c r="I6" s="8"/>
    </row>
    <row r="7">
      <c r="A7" s="23" t="s">
        <v>20</v>
      </c>
      <c r="B7" s="76">
        <v>0.0</v>
      </c>
      <c r="C7" s="25"/>
      <c r="D7" s="8"/>
      <c r="F7" s="23" t="s">
        <v>20</v>
      </c>
      <c r="G7" s="76">
        <v>0.0</v>
      </c>
      <c r="H7" s="25"/>
      <c r="I7" s="8"/>
    </row>
    <row r="8">
      <c r="A8" s="23" t="s">
        <v>22</v>
      </c>
      <c r="B8" s="76">
        <v>0.0</v>
      </c>
      <c r="C8" s="20"/>
      <c r="D8" s="8"/>
      <c r="F8" s="23" t="s">
        <v>22</v>
      </c>
      <c r="G8" s="76">
        <v>0.0</v>
      </c>
      <c r="H8" s="25"/>
      <c r="I8" s="8"/>
    </row>
    <row r="9">
      <c r="A9" s="23" t="s">
        <v>24</v>
      </c>
      <c r="B9" s="76">
        <v>0.0</v>
      </c>
      <c r="C9" s="25"/>
      <c r="D9" s="8"/>
      <c r="F9" s="23" t="s">
        <v>24</v>
      </c>
      <c r="G9" s="76">
        <v>0.0</v>
      </c>
      <c r="H9" s="25"/>
      <c r="I9" s="8"/>
    </row>
    <row r="10">
      <c r="A10" s="23" t="s">
        <v>25</v>
      </c>
      <c r="B10" s="76">
        <v>0.0</v>
      </c>
      <c r="C10" s="20"/>
      <c r="D10" s="8"/>
      <c r="F10" s="23" t="s">
        <v>25</v>
      </c>
      <c r="G10" s="76">
        <v>0.0</v>
      </c>
      <c r="H10" s="20"/>
      <c r="I10" s="8"/>
    </row>
    <row r="11">
      <c r="A11" s="23" t="s">
        <v>26</v>
      </c>
      <c r="B11" s="76">
        <v>0.0</v>
      </c>
      <c r="C11" s="25"/>
      <c r="D11" s="8"/>
      <c r="F11" s="23" t="s">
        <v>27</v>
      </c>
      <c r="G11" s="76">
        <v>0.0</v>
      </c>
      <c r="H11" s="20"/>
      <c r="I11" s="8"/>
    </row>
    <row r="12">
      <c r="A12" s="22" t="s">
        <v>28</v>
      </c>
      <c r="B12" s="76">
        <v>79.0</v>
      </c>
      <c r="C12" s="25"/>
      <c r="D12" s="8"/>
      <c r="F12" s="22" t="s">
        <v>28</v>
      </c>
      <c r="G12" s="76">
        <v>167.0</v>
      </c>
      <c r="H12" s="20"/>
      <c r="I12" s="8"/>
    </row>
    <row r="13">
      <c r="A13" s="27" t="s">
        <v>29</v>
      </c>
      <c r="B13" s="28">
        <f>SUM(B4,B5,B6,B7,B8,B9,B10,B11,B12)</f>
        <v>349</v>
      </c>
      <c r="C13" s="26"/>
      <c r="D13" s="8"/>
      <c r="F13" s="27" t="s">
        <v>29</v>
      </c>
      <c r="G13" s="28">
        <f>G12+G11+G9+G10+G8+G7+G6+G5+G4</f>
        <v>989</v>
      </c>
      <c r="H13" s="20"/>
      <c r="I13" s="8"/>
    </row>
    <row r="14">
      <c r="A14" s="29" t="s">
        <v>30</v>
      </c>
      <c r="B14" s="30">
        <v>5.0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8" t="s">
        <v>214</v>
      </c>
      <c r="H15" s="79">
        <v>50.0</v>
      </c>
      <c r="I15" s="35"/>
    </row>
    <row r="16">
      <c r="A16" s="32"/>
      <c r="B16" s="80" t="s">
        <v>215</v>
      </c>
      <c r="C16" s="79">
        <v>12.0</v>
      </c>
      <c r="D16" s="81" t="s">
        <v>216</v>
      </c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337</v>
      </c>
      <c r="D19" s="38"/>
      <c r="F19" s="38"/>
      <c r="G19" s="40" t="s">
        <v>33</v>
      </c>
      <c r="H19" s="41">
        <f>G13-H15-H16-H17-H18</f>
        <v>939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82">
        <v>0.0</v>
      </c>
      <c r="D21" s="47">
        <f t="shared" ref="D21:D22" si="1">C21*B21</f>
        <v>0</v>
      </c>
      <c r="F21" s="45" t="s">
        <v>36</v>
      </c>
      <c r="G21" s="46">
        <v>1000.0</v>
      </c>
      <c r="H21" s="82">
        <v>0.0</v>
      </c>
      <c r="I21" s="47">
        <f>H21*G21</f>
        <v>0</v>
      </c>
    </row>
    <row r="22">
      <c r="A22" s="48"/>
      <c r="B22" s="46">
        <v>500.0</v>
      </c>
      <c r="C22" s="82">
        <v>0.0</v>
      </c>
      <c r="D22" s="47">
        <f t="shared" si="1"/>
        <v>0</v>
      </c>
      <c r="F22" s="48"/>
      <c r="G22" s="46">
        <v>500.0</v>
      </c>
      <c r="H22" s="82">
        <v>0.0</v>
      </c>
      <c r="I22" s="47">
        <v>0.0</v>
      </c>
    </row>
    <row r="23">
      <c r="A23" s="48"/>
      <c r="B23" s="46">
        <v>200.0</v>
      </c>
      <c r="C23" s="82">
        <v>0.0</v>
      </c>
      <c r="D23" s="37">
        <v>0.0</v>
      </c>
      <c r="F23" s="48"/>
      <c r="G23" s="46">
        <v>200.0</v>
      </c>
      <c r="H23" s="82">
        <v>0.0</v>
      </c>
      <c r="I23" s="47">
        <f t="shared" ref="I23:I29" si="2">H23*G23</f>
        <v>0</v>
      </c>
    </row>
    <row r="24">
      <c r="A24" s="48"/>
      <c r="B24" s="46">
        <v>100.0</v>
      </c>
      <c r="C24" s="83">
        <v>1.0</v>
      </c>
      <c r="D24" s="51">
        <f t="shared" ref="D24:D29" si="3">C24*B24</f>
        <v>100</v>
      </c>
      <c r="F24" s="48"/>
      <c r="G24" s="46">
        <v>100.0</v>
      </c>
      <c r="H24" s="83">
        <v>7.0</v>
      </c>
      <c r="I24" s="47">
        <f t="shared" si="2"/>
        <v>700</v>
      </c>
    </row>
    <row r="25">
      <c r="A25" s="48"/>
      <c r="B25" s="46">
        <v>50.0</v>
      </c>
      <c r="C25" s="82">
        <v>3.0</v>
      </c>
      <c r="D25" s="47">
        <f t="shared" si="3"/>
        <v>150</v>
      </c>
      <c r="F25" s="48"/>
      <c r="G25" s="46">
        <v>50.0</v>
      </c>
      <c r="H25" s="82">
        <v>1.0</v>
      </c>
      <c r="I25" s="47">
        <f t="shared" si="2"/>
        <v>50</v>
      </c>
    </row>
    <row r="26">
      <c r="A26" s="48"/>
      <c r="B26" s="46">
        <v>20.0</v>
      </c>
      <c r="C26" s="82">
        <v>3.0</v>
      </c>
      <c r="D26" s="47">
        <f t="shared" si="3"/>
        <v>60</v>
      </c>
      <c r="F26" s="48"/>
      <c r="G26" s="46">
        <v>20.0</v>
      </c>
      <c r="H26" s="82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82">
        <v>2.0</v>
      </c>
      <c r="D27" s="47">
        <f t="shared" si="3"/>
        <v>20</v>
      </c>
      <c r="F27" s="45" t="s">
        <v>37</v>
      </c>
      <c r="G27" s="46">
        <v>10.0</v>
      </c>
      <c r="H27" s="82">
        <v>0.0</v>
      </c>
      <c r="I27" s="47">
        <f t="shared" si="2"/>
        <v>0</v>
      </c>
    </row>
    <row r="28">
      <c r="A28" s="48"/>
      <c r="B28" s="46">
        <v>5.0</v>
      </c>
      <c r="C28" s="82">
        <v>1.0</v>
      </c>
      <c r="D28" s="47">
        <f t="shared" si="3"/>
        <v>5</v>
      </c>
      <c r="F28" s="48"/>
      <c r="G28" s="46">
        <v>5.0</v>
      </c>
      <c r="H28" s="82">
        <v>9.0</v>
      </c>
      <c r="I28" s="47">
        <f t="shared" si="2"/>
        <v>45</v>
      </c>
    </row>
    <row r="29">
      <c r="A29" s="48"/>
      <c r="B29" s="46">
        <v>1.0</v>
      </c>
      <c r="C29" s="82">
        <v>2.0</v>
      </c>
      <c r="D29" s="47">
        <f t="shared" si="3"/>
        <v>2</v>
      </c>
      <c r="F29" s="48"/>
      <c r="G29" s="46">
        <v>1.0</v>
      </c>
      <c r="H29" s="82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337</v>
      </c>
      <c r="F30" s="52" t="s">
        <v>33</v>
      </c>
      <c r="G30" s="53"/>
      <c r="H30" s="53"/>
      <c r="I30" s="55">
        <f>SUM(I29,I28,I27,I26,I25,I23,I24,I22,I21)</f>
        <v>939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4:D4"/>
    <mergeCell ref="C5:D5"/>
    <mergeCell ref="C9:D9"/>
    <mergeCell ref="C10:D10"/>
    <mergeCell ref="A20:D20"/>
    <mergeCell ref="C14:D14"/>
    <mergeCell ref="C12:D12"/>
    <mergeCell ref="C13:D13"/>
    <mergeCell ref="C11:D11"/>
    <mergeCell ref="H8:I8"/>
    <mergeCell ref="C8:D8"/>
    <mergeCell ref="C7:D7"/>
    <mergeCell ref="C6:D6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43657.0</v>
      </c>
      <c r="C3" s="8"/>
      <c r="D3" s="12" t="s">
        <v>9</v>
      </c>
      <c r="F3" s="12" t="s">
        <v>7</v>
      </c>
      <c r="G3" s="14">
        <v>43657.0</v>
      </c>
      <c r="H3" s="8"/>
      <c r="I3" s="12" t="s">
        <v>9</v>
      </c>
    </row>
    <row r="4">
      <c r="A4" s="16" t="s">
        <v>10</v>
      </c>
      <c r="B4" s="18">
        <v>110.0</v>
      </c>
      <c r="C4" s="20"/>
      <c r="D4" s="8"/>
      <c r="F4" s="16" t="s">
        <v>10</v>
      </c>
      <c r="G4" s="18">
        <v>240.0</v>
      </c>
      <c r="H4" s="20"/>
      <c r="I4" s="8"/>
    </row>
    <row r="5">
      <c r="A5" s="22" t="s">
        <v>16</v>
      </c>
      <c r="B5" s="18">
        <v>283.0</v>
      </c>
      <c r="C5" s="20"/>
      <c r="D5" s="8"/>
      <c r="F5" s="22" t="s">
        <v>16</v>
      </c>
      <c r="G5" s="18">
        <v>454.0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5.0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10.0</v>
      </c>
      <c r="H10" s="20"/>
      <c r="I10" s="8"/>
    </row>
    <row r="11">
      <c r="A11" s="23" t="s">
        <v>26</v>
      </c>
      <c r="B11" s="18">
        <v>3.0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61.0</v>
      </c>
      <c r="C12" s="25"/>
      <c r="D12" s="8"/>
      <c r="F12" s="22" t="s">
        <v>28</v>
      </c>
      <c r="G12" s="18">
        <v>98.0</v>
      </c>
      <c r="H12" s="20"/>
      <c r="I12" s="8"/>
    </row>
    <row r="13">
      <c r="A13" s="27" t="s">
        <v>29</v>
      </c>
      <c r="B13" s="28">
        <f>SUM(B4,B5,B6,B7,B8,B9,B10,B11,B12)</f>
        <v>462</v>
      </c>
      <c r="C13" s="26"/>
      <c r="D13" s="8"/>
      <c r="F13" s="27" t="s">
        <v>29</v>
      </c>
      <c r="G13" s="28">
        <v>802.0</v>
      </c>
      <c r="H13" s="20"/>
      <c r="I13" s="8"/>
    </row>
    <row r="14">
      <c r="A14" s="29" t="s">
        <v>30</v>
      </c>
      <c r="B14" s="30">
        <v>5.0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217</v>
      </c>
      <c r="C16" s="37">
        <v>100.0</v>
      </c>
      <c r="D16" s="38"/>
      <c r="E16" s="69" t="s">
        <v>0</v>
      </c>
      <c r="F16" s="32"/>
      <c r="G16" s="63" t="s">
        <v>218</v>
      </c>
      <c r="H16" s="37">
        <v>55.0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199</v>
      </c>
      <c r="H17" s="37">
        <v>50.0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362</v>
      </c>
      <c r="D19" s="38"/>
      <c r="F19" s="38"/>
      <c r="G19" s="40" t="s">
        <v>33</v>
      </c>
      <c r="H19" s="41">
        <v>697.0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>H29*G29</f>
        <v>2</v>
      </c>
    </row>
    <row r="30">
      <c r="A30" s="52" t="s">
        <v>33</v>
      </c>
      <c r="B30" s="53"/>
      <c r="C30" s="54"/>
      <c r="D30" s="55">
        <f>SUM(D29,D28,D27,D26,D25,D24,D23,D22,D21)</f>
        <v>362</v>
      </c>
      <c r="F30" s="52" t="s">
        <v>33</v>
      </c>
      <c r="G30" s="53"/>
      <c r="H30" s="53"/>
      <c r="I30" s="55">
        <f>SUM(I29,I28,I27,I26,I25,I23,I24,I22,I21)</f>
        <v>697</v>
      </c>
    </row>
  </sheetData>
  <mergeCells count="30">
    <mergeCell ref="H9:I9"/>
    <mergeCell ref="H8:I8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8:D8"/>
    <mergeCell ref="C7:D7"/>
    <mergeCell ref="C6:D6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2:D12"/>
    <mergeCell ref="C13:D13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212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43658.0</v>
      </c>
      <c r="C3" s="8"/>
      <c r="D3" s="12" t="s">
        <v>9</v>
      </c>
      <c r="F3" s="12" t="s">
        <v>7</v>
      </c>
      <c r="G3" s="14">
        <v>43658.0</v>
      </c>
      <c r="H3" s="8"/>
      <c r="I3" s="12" t="s">
        <v>9</v>
      </c>
    </row>
    <row r="4">
      <c r="A4" s="16" t="s">
        <v>10</v>
      </c>
      <c r="B4" s="18">
        <v>205.0</v>
      </c>
      <c r="C4" s="20"/>
      <c r="D4" s="8"/>
      <c r="F4" s="16" t="s">
        <v>10</v>
      </c>
      <c r="G4" s="18">
        <v>35.0</v>
      </c>
      <c r="H4" s="20"/>
      <c r="I4" s="8"/>
    </row>
    <row r="5">
      <c r="A5" s="22" t="s">
        <v>16</v>
      </c>
      <c r="B5" s="18">
        <v>96.0</v>
      </c>
      <c r="C5" s="20"/>
      <c r="D5" s="8"/>
      <c r="F5" s="22" t="s">
        <v>16</v>
      </c>
      <c r="G5" s="18">
        <v>405.0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33.0</v>
      </c>
      <c r="C12" s="25"/>
      <c r="D12" s="8"/>
      <c r="F12" s="22" t="s">
        <v>28</v>
      </c>
      <c r="G12" s="18">
        <v>47.0</v>
      </c>
      <c r="H12" s="20"/>
      <c r="I12" s="8"/>
    </row>
    <row r="13">
      <c r="A13" s="27" t="s">
        <v>29</v>
      </c>
      <c r="B13" s="28">
        <v>334.0</v>
      </c>
      <c r="C13" s="26"/>
      <c r="D13" s="8"/>
      <c r="F13" s="27" t="s">
        <v>29</v>
      </c>
      <c r="G13" s="28">
        <v>487.0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83</v>
      </c>
      <c r="C16" s="37">
        <v>200.0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134</v>
      </c>
      <c r="D19" s="38"/>
      <c r="F19" s="38"/>
      <c r="G19" s="40" t="s">
        <v>33</v>
      </c>
      <c r="H19" s="41">
        <v>487.0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0.0</v>
      </c>
      <c r="D24" s="51">
        <f t="shared" ref="D24:D28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v>65.0</v>
      </c>
    </row>
    <row r="29">
      <c r="A29" s="48"/>
      <c r="B29" s="46">
        <v>1.0</v>
      </c>
      <c r="C29" s="46">
        <v>34.0</v>
      </c>
      <c r="D29" s="47">
        <v>34.0</v>
      </c>
      <c r="F29" s="48"/>
      <c r="G29" s="46">
        <v>1.0</v>
      </c>
      <c r="H29" s="46">
        <v>22.0</v>
      </c>
      <c r="I29" s="47">
        <f>H29*G29</f>
        <v>22</v>
      </c>
    </row>
    <row r="30">
      <c r="A30" s="52" t="s">
        <v>33</v>
      </c>
      <c r="B30" s="53"/>
      <c r="C30" s="54"/>
      <c r="D30" s="55">
        <f>SUM(D29,D28,D27,D26,D25,D24,D23,D22,D21)</f>
        <v>134</v>
      </c>
      <c r="F30" s="52" t="s">
        <v>33</v>
      </c>
      <c r="G30" s="53"/>
      <c r="H30" s="53"/>
      <c r="I30" s="55">
        <f>SUM(I29,I28,I27,I26,I25,I23,I24,I22,I21)</f>
        <v>487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H8:I8"/>
    <mergeCell ref="C12:D12"/>
    <mergeCell ref="C11:D11"/>
    <mergeCell ref="C8:D8"/>
    <mergeCell ref="C7:D7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3:D13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15</v>
      </c>
      <c r="H2" s="7"/>
      <c r="I2" s="8"/>
    </row>
    <row r="3" ht="17.25" customHeight="1">
      <c r="A3" s="12" t="s">
        <v>7</v>
      </c>
      <c r="B3" s="14">
        <v>43659.0</v>
      </c>
      <c r="C3" s="8"/>
      <c r="D3" s="12" t="s">
        <v>9</v>
      </c>
      <c r="F3" s="12" t="s">
        <v>7</v>
      </c>
      <c r="G3" s="14">
        <v>43659.0</v>
      </c>
      <c r="H3" s="8"/>
      <c r="I3" s="12" t="s">
        <v>9</v>
      </c>
    </row>
    <row r="4">
      <c r="A4" s="16" t="s">
        <v>10</v>
      </c>
      <c r="B4" s="18">
        <v>65.0</v>
      </c>
      <c r="C4" s="20"/>
      <c r="D4" s="8"/>
      <c r="F4" s="16" t="s">
        <v>10</v>
      </c>
      <c r="G4" s="18">
        <v>85.0</v>
      </c>
      <c r="H4" s="20"/>
      <c r="I4" s="8"/>
    </row>
    <row r="5">
      <c r="A5" s="22" t="s">
        <v>16</v>
      </c>
      <c r="B5" s="18">
        <v>362.0</v>
      </c>
      <c r="C5" s="20"/>
      <c r="D5" s="8"/>
      <c r="F5" s="22" t="s">
        <v>16</v>
      </c>
      <c r="G5" s="18">
        <v>464.0</v>
      </c>
      <c r="H5" s="20"/>
      <c r="I5" s="8"/>
    </row>
    <row r="6">
      <c r="A6" s="23" t="s">
        <v>18</v>
      </c>
      <c r="B6" s="18">
        <v>0.0</v>
      </c>
      <c r="C6" s="25" t="s">
        <v>69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219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220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70.0</v>
      </c>
      <c r="C12" s="25"/>
      <c r="D12" s="8"/>
      <c r="F12" s="22" t="s">
        <v>28</v>
      </c>
      <c r="G12" s="18">
        <v>67.0</v>
      </c>
      <c r="H12" s="20"/>
      <c r="I12" s="8"/>
    </row>
    <row r="13">
      <c r="A13" s="27" t="s">
        <v>29</v>
      </c>
      <c r="B13" s="28">
        <v>497.0</v>
      </c>
      <c r="C13" s="26"/>
      <c r="D13" s="8"/>
      <c r="F13" s="27" t="s">
        <v>29</v>
      </c>
      <c r="G13" s="28">
        <f>SUM(G4,G5,G6,G7,G8,G9,G10,G11,G12)</f>
        <v>616</v>
      </c>
      <c r="H13" s="20"/>
      <c r="I13" s="8"/>
    </row>
    <row r="14">
      <c r="A14" s="29" t="s">
        <v>30</v>
      </c>
      <c r="B14" s="30">
        <v>4.0</v>
      </c>
      <c r="C14" s="20" t="s">
        <v>221</v>
      </c>
      <c r="D14" s="8"/>
      <c r="F14" s="29" t="s">
        <v>30</v>
      </c>
      <c r="G14" s="30">
        <v>5.0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222</v>
      </c>
      <c r="C16" s="37">
        <v>260.0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14</v>
      </c>
      <c r="C17" s="37">
        <v>37.0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200</v>
      </c>
      <c r="D19" s="38"/>
      <c r="F19" s="38"/>
      <c r="G19" s="40" t="s">
        <v>33</v>
      </c>
      <c r="H19" s="41">
        <f>G13-H15-H16-H17-H18</f>
        <v>616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8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2" t="s">
        <v>33</v>
      </c>
      <c r="B30" s="53"/>
      <c r="C30" s="54"/>
      <c r="D30" s="55">
        <f>SUM(D29,D28,D27,D26,D25,D24,D23,D22,D21)</f>
        <v>200</v>
      </c>
      <c r="F30" s="52" t="s">
        <v>33</v>
      </c>
      <c r="G30" s="53"/>
      <c r="H30" s="53"/>
      <c r="I30" s="55">
        <f>SUM(I29,I28,I27,I26,I25,I23,I24,I22,I21)</f>
        <v>616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9:D9"/>
    <mergeCell ref="C8:D8"/>
    <mergeCell ref="C4:D4"/>
    <mergeCell ref="B3:C3"/>
    <mergeCell ref="B2:D2"/>
    <mergeCell ref="B1:D1"/>
    <mergeCell ref="C7:D7"/>
    <mergeCell ref="C6:D6"/>
    <mergeCell ref="C5:D5"/>
    <mergeCell ref="C10:D10"/>
    <mergeCell ref="C12:D12"/>
    <mergeCell ref="C14:D14"/>
    <mergeCell ref="C13:D13"/>
    <mergeCell ref="C11:D11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43660.0</v>
      </c>
      <c r="C3" s="8"/>
      <c r="D3" s="12" t="s">
        <v>9</v>
      </c>
      <c r="F3" s="12" t="s">
        <v>7</v>
      </c>
      <c r="G3" s="14">
        <v>43660.0</v>
      </c>
      <c r="H3" s="8"/>
      <c r="I3" s="12" t="s">
        <v>9</v>
      </c>
    </row>
    <row r="4">
      <c r="A4" s="16" t="s">
        <v>10</v>
      </c>
      <c r="B4" s="18">
        <v>210.0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658.0</v>
      </c>
      <c r="C5" s="20"/>
      <c r="D5" s="8"/>
      <c r="F5" s="22" t="s">
        <v>16</v>
      </c>
      <c r="G5" s="18">
        <v>518.0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10.0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312.0</v>
      </c>
      <c r="C12" s="25"/>
      <c r="D12" s="8"/>
      <c r="F12" s="22" t="s">
        <v>28</v>
      </c>
      <c r="G12" s="18">
        <v>159.0</v>
      </c>
      <c r="H12" s="20"/>
      <c r="I12" s="8"/>
    </row>
    <row r="13">
      <c r="A13" s="27" t="s">
        <v>29</v>
      </c>
      <c r="B13" s="28">
        <v>1190.0</v>
      </c>
      <c r="C13" s="26"/>
      <c r="D13" s="8"/>
      <c r="F13" s="27" t="s">
        <v>29</v>
      </c>
      <c r="G13" s="28">
        <f>SUM(G4,G5,G6,G7,G8,G9,G10,G11,G12)</f>
        <v>737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1.0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1190</v>
      </c>
      <c r="D19" s="38"/>
      <c r="F19" s="38"/>
      <c r="G19" s="40" t="s">
        <v>33</v>
      </c>
      <c r="H19" s="41">
        <f>G13-H15-H16-H17-H18</f>
        <v>737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9.0</v>
      </c>
      <c r="D24" s="51">
        <f t="shared" ref="D24:D28" si="3">C24*B24</f>
        <v>900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2" t="s">
        <v>33</v>
      </c>
      <c r="B30" s="53"/>
      <c r="C30" s="54"/>
      <c r="D30" s="55">
        <f>SUM(D29,D28,D27,D26,D25,D24,D23,D22,D21)</f>
        <v>1190</v>
      </c>
      <c r="F30" s="52" t="s">
        <v>33</v>
      </c>
      <c r="G30" s="53"/>
      <c r="H30" s="53"/>
      <c r="I30" s="55">
        <f>SUM(I29,I28,I27,I26,I25,I23,I24,I22,I21)</f>
        <v>737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10:D10"/>
    <mergeCell ref="C9:D9"/>
    <mergeCell ref="C5:D5"/>
    <mergeCell ref="C4:D4"/>
    <mergeCell ref="B3:C3"/>
    <mergeCell ref="B2:D2"/>
    <mergeCell ref="B1:D1"/>
    <mergeCell ref="C6:D6"/>
    <mergeCell ref="C12:D12"/>
    <mergeCell ref="C14:D14"/>
    <mergeCell ref="C13:D13"/>
    <mergeCell ref="C11:D11"/>
    <mergeCell ref="A20:D2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199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43661.0</v>
      </c>
      <c r="C3" s="8"/>
      <c r="D3" s="12" t="s">
        <v>9</v>
      </c>
      <c r="F3" s="12" t="s">
        <v>7</v>
      </c>
      <c r="G3" s="14">
        <v>43661.0</v>
      </c>
      <c r="H3" s="8"/>
      <c r="I3" s="12" t="s">
        <v>9</v>
      </c>
    </row>
    <row r="4">
      <c r="A4" s="16" t="s">
        <v>10</v>
      </c>
      <c r="B4" s="18">
        <v>120.0</v>
      </c>
      <c r="C4" s="20"/>
      <c r="D4" s="8"/>
      <c r="F4" s="16" t="s">
        <v>10</v>
      </c>
      <c r="G4" s="18">
        <v>120.0</v>
      </c>
      <c r="H4" s="20"/>
      <c r="I4" s="8"/>
    </row>
    <row r="5">
      <c r="A5" s="22" t="s">
        <v>16</v>
      </c>
      <c r="B5" s="18">
        <v>264.0</v>
      </c>
      <c r="C5" s="20"/>
      <c r="D5" s="8"/>
      <c r="F5" s="22" t="s">
        <v>16</v>
      </c>
      <c r="G5" s="18">
        <v>367.0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4.0</v>
      </c>
      <c r="C12" s="25"/>
      <c r="D12" s="8"/>
      <c r="F12" s="22" t="s">
        <v>28</v>
      </c>
      <c r="G12" s="18">
        <v>127.0</v>
      </c>
      <c r="H12" s="20"/>
      <c r="I12" s="8"/>
    </row>
    <row r="13">
      <c r="A13" s="27" t="s">
        <v>29</v>
      </c>
      <c r="B13" s="28">
        <v>388.0</v>
      </c>
      <c r="C13" s="26"/>
      <c r="D13" s="8"/>
      <c r="F13" s="27" t="s">
        <v>29</v>
      </c>
      <c r="G13" s="28">
        <v>614.0</v>
      </c>
      <c r="H13" s="20"/>
      <c r="I13" s="8"/>
    </row>
    <row r="14">
      <c r="A14" s="29" t="s">
        <v>30</v>
      </c>
      <c r="B14" s="30" t="s">
        <v>0</v>
      </c>
      <c r="C14" s="20" t="s">
        <v>0</v>
      </c>
      <c r="D14" s="8"/>
      <c r="F14" s="29" t="s">
        <v>30</v>
      </c>
      <c r="G14" s="30">
        <v>1.0</v>
      </c>
      <c r="H14" s="20" t="s">
        <v>223</v>
      </c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199</v>
      </c>
      <c r="C16" s="37">
        <v>50.0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338</v>
      </c>
      <c r="D19" s="38"/>
      <c r="F19" s="38"/>
      <c r="G19" s="40" t="s">
        <v>33</v>
      </c>
      <c r="H19" s="41">
        <f>G13-H15-H16-H17-H18</f>
        <v>614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8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8.0</v>
      </c>
      <c r="D29" s="47">
        <v>8.0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2" t="s">
        <v>33</v>
      </c>
      <c r="B30" s="53"/>
      <c r="C30" s="54"/>
      <c r="D30" s="55">
        <f>SUM(D29,D28,D27,D26,D25,D24,D23,D22,D21)</f>
        <v>338</v>
      </c>
      <c r="F30" s="52" t="s">
        <v>33</v>
      </c>
      <c r="G30" s="53"/>
      <c r="H30" s="53"/>
      <c r="I30" s="55">
        <f>SUM(I29,I28,I27,I26,I25,I23,I24,I22,I21)</f>
        <v>614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10:D10"/>
    <mergeCell ref="C9:D9"/>
    <mergeCell ref="C5:D5"/>
    <mergeCell ref="C4:D4"/>
    <mergeCell ref="B3:C3"/>
    <mergeCell ref="B2:D2"/>
    <mergeCell ref="B1:D1"/>
    <mergeCell ref="C6:D6"/>
    <mergeCell ref="C12:D12"/>
    <mergeCell ref="C14:D14"/>
    <mergeCell ref="C13:D13"/>
    <mergeCell ref="C11:D11"/>
    <mergeCell ref="A20:D2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212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43663.0</v>
      </c>
      <c r="C3" s="8"/>
      <c r="D3" s="12" t="s">
        <v>9</v>
      </c>
      <c r="F3" s="12" t="s">
        <v>7</v>
      </c>
      <c r="G3" s="14">
        <v>43662.0</v>
      </c>
      <c r="H3" s="8"/>
      <c r="I3" s="12" t="s">
        <v>9</v>
      </c>
    </row>
    <row r="4">
      <c r="A4" s="16" t="s">
        <v>10</v>
      </c>
      <c r="B4" s="18">
        <v>180.0</v>
      </c>
      <c r="C4" s="20"/>
      <c r="D4" s="8"/>
      <c r="F4" s="16" t="s">
        <v>10</v>
      </c>
      <c r="G4" s="18">
        <v>85.0</v>
      </c>
      <c r="H4" s="20"/>
      <c r="I4" s="8"/>
    </row>
    <row r="5">
      <c r="A5" s="22" t="s">
        <v>16</v>
      </c>
      <c r="B5" s="18">
        <v>256.0</v>
      </c>
      <c r="C5" s="20"/>
      <c r="D5" s="8"/>
      <c r="F5" s="22" t="s">
        <v>16</v>
      </c>
      <c r="G5" s="18">
        <v>419.0</v>
      </c>
      <c r="H5" s="20"/>
      <c r="I5" s="8"/>
    </row>
    <row r="6">
      <c r="A6" s="23" t="s">
        <v>18</v>
      </c>
      <c r="B6" s="18">
        <v>40.0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50.0</v>
      </c>
      <c r="C12" s="25"/>
      <c r="D12" s="8"/>
      <c r="F12" s="22" t="s">
        <v>28</v>
      </c>
      <c r="G12" s="18">
        <v>156.0</v>
      </c>
      <c r="H12" s="20"/>
      <c r="I12" s="8"/>
    </row>
    <row r="13">
      <c r="A13" s="27" t="s">
        <v>29</v>
      </c>
      <c r="B13" s="28">
        <f>SUM(B4,B5,B6,B7,B8,B9,B10,B11,B12)</f>
        <v>526</v>
      </c>
      <c r="C13" s="26"/>
      <c r="D13" s="8"/>
      <c r="F13" s="27" t="s">
        <v>29</v>
      </c>
      <c r="G13" s="28">
        <v>660.0</v>
      </c>
      <c r="H13" s="20"/>
      <c r="I13" s="8"/>
    </row>
    <row r="14">
      <c r="A14" s="29" t="s">
        <v>30</v>
      </c>
      <c r="B14" s="30"/>
      <c r="C14" s="20" t="s">
        <v>0</v>
      </c>
      <c r="D14" s="8"/>
      <c r="F14" s="29" t="s">
        <v>30</v>
      </c>
      <c r="G14" s="30" t="s">
        <v>0</v>
      </c>
      <c r="H14" s="20" t="s">
        <v>0</v>
      </c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15</v>
      </c>
      <c r="H15" s="34">
        <v>300.0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>
        <f>G13-H15-H16-H17-H18</f>
        <v>360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526</v>
      </c>
      <c r="F30" s="52" t="s">
        <v>33</v>
      </c>
      <c r="G30" s="53"/>
      <c r="H30" s="53"/>
      <c r="I30" s="55">
        <f>SUM(I29,I28,I27,I26,I25,I23,I24,I22,I21)</f>
        <v>360</v>
      </c>
    </row>
  </sheetData>
  <mergeCells count="30">
    <mergeCell ref="H5:I5"/>
    <mergeCell ref="H4:I4"/>
    <mergeCell ref="G2:I2"/>
    <mergeCell ref="G1:I1"/>
    <mergeCell ref="H6:I6"/>
    <mergeCell ref="G3:H3"/>
    <mergeCell ref="H7:I7"/>
    <mergeCell ref="H8:I8"/>
    <mergeCell ref="H9:I9"/>
    <mergeCell ref="H13:I13"/>
    <mergeCell ref="H11:I11"/>
    <mergeCell ref="H12:I12"/>
    <mergeCell ref="F20:I20"/>
    <mergeCell ref="H14:I14"/>
    <mergeCell ref="H10:I10"/>
    <mergeCell ref="C10:D10"/>
    <mergeCell ref="C12:D12"/>
    <mergeCell ref="C14:D14"/>
    <mergeCell ref="C13:D13"/>
    <mergeCell ref="C11:D11"/>
    <mergeCell ref="A20:D20"/>
    <mergeCell ref="C5:D5"/>
    <mergeCell ref="C6:D6"/>
    <mergeCell ref="C8:D8"/>
    <mergeCell ref="C7:D7"/>
    <mergeCell ref="C9:D9"/>
    <mergeCell ref="C4:D4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212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43663.0</v>
      </c>
      <c r="C3" s="8"/>
      <c r="D3" s="12" t="s">
        <v>9</v>
      </c>
      <c r="F3" s="12" t="s">
        <v>7</v>
      </c>
      <c r="G3" s="14">
        <v>43663.0</v>
      </c>
      <c r="H3" s="8"/>
      <c r="I3" s="12" t="s">
        <v>9</v>
      </c>
    </row>
    <row r="4">
      <c r="A4" s="16" t="s">
        <v>10</v>
      </c>
      <c r="B4" s="18">
        <v>180.0</v>
      </c>
      <c r="C4" s="20"/>
      <c r="D4" s="8"/>
      <c r="F4" s="16" t="s">
        <v>10</v>
      </c>
      <c r="G4" s="18">
        <v>130.0</v>
      </c>
      <c r="H4" s="20"/>
      <c r="I4" s="8"/>
    </row>
    <row r="5">
      <c r="A5" s="22" t="s">
        <v>16</v>
      </c>
      <c r="B5" s="18">
        <v>256.0</v>
      </c>
      <c r="C5" s="20"/>
      <c r="D5" s="8"/>
      <c r="F5" s="22" t="s">
        <v>16</v>
      </c>
      <c r="G5" s="18">
        <v>263.0</v>
      </c>
      <c r="H5" s="20"/>
      <c r="I5" s="8"/>
    </row>
    <row r="6">
      <c r="A6" s="23" t="s">
        <v>18</v>
      </c>
      <c r="B6" s="18">
        <v>40.0</v>
      </c>
      <c r="C6" s="25" t="s">
        <v>0</v>
      </c>
      <c r="D6" s="8"/>
      <c r="F6" s="23" t="s">
        <v>18</v>
      </c>
      <c r="G6" s="18">
        <v>6.0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50.0</v>
      </c>
      <c r="C12" s="25"/>
      <c r="D12" s="8"/>
      <c r="F12" s="22" t="s">
        <v>28</v>
      </c>
      <c r="G12" s="18">
        <v>21.0</v>
      </c>
      <c r="H12" s="20"/>
      <c r="I12" s="8"/>
    </row>
    <row r="13">
      <c r="A13" s="27" t="s">
        <v>29</v>
      </c>
      <c r="B13" s="28">
        <f>SUM(B4,B5,B6,B7,B8,B9,B10,B11,B12)</f>
        <v>526</v>
      </c>
      <c r="C13" s="26"/>
      <c r="D13" s="8"/>
      <c r="F13" s="27" t="s">
        <v>29</v>
      </c>
      <c r="G13" s="28">
        <v>420.0</v>
      </c>
      <c r="H13" s="20"/>
      <c r="I13" s="8"/>
    </row>
    <row r="14">
      <c r="A14" s="29" t="s">
        <v>30</v>
      </c>
      <c r="B14" s="30"/>
      <c r="C14" s="20" t="s">
        <v>0</v>
      </c>
      <c r="D14" s="8"/>
      <c r="F14" s="29" t="s">
        <v>30</v>
      </c>
      <c r="G14" s="30" t="s">
        <v>0</v>
      </c>
      <c r="H14" s="20" t="s">
        <v>0</v>
      </c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/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18.0</v>
      </c>
      <c r="I28" s="47">
        <f t="shared" si="2"/>
        <v>90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11.0</v>
      </c>
      <c r="I29" s="47">
        <f t="shared" si="2"/>
        <v>11</v>
      </c>
    </row>
    <row r="30">
      <c r="A30" s="52" t="s">
        <v>33</v>
      </c>
      <c r="B30" s="53"/>
      <c r="C30" s="54"/>
      <c r="D30" s="55">
        <f>SUM(D29,D28,D27,D26,D25,D24,D23,D22,D21)</f>
        <v>526</v>
      </c>
      <c r="F30" s="52" t="s">
        <v>33</v>
      </c>
      <c r="G30" s="53"/>
      <c r="H30" s="53"/>
      <c r="I30" s="55">
        <f>SUM(I29,I28,I27,I26,I25,I23,I24,I22,I21)</f>
        <v>421</v>
      </c>
    </row>
  </sheetData>
  <mergeCells count="30">
    <mergeCell ref="H10:I10"/>
    <mergeCell ref="H11:I11"/>
    <mergeCell ref="A20:D20"/>
    <mergeCell ref="F20:I20"/>
    <mergeCell ref="H8:I8"/>
    <mergeCell ref="H9:I9"/>
    <mergeCell ref="H5:I5"/>
    <mergeCell ref="H4:I4"/>
    <mergeCell ref="G2:I2"/>
    <mergeCell ref="G1:I1"/>
    <mergeCell ref="G3:H3"/>
    <mergeCell ref="C10:D10"/>
    <mergeCell ref="C9:D9"/>
    <mergeCell ref="C12:D12"/>
    <mergeCell ref="C14:D14"/>
    <mergeCell ref="C13:D13"/>
    <mergeCell ref="C11:D11"/>
    <mergeCell ref="H13:I13"/>
    <mergeCell ref="H12:I12"/>
    <mergeCell ref="H14:I14"/>
    <mergeCell ref="C5:D5"/>
    <mergeCell ref="C4:D4"/>
    <mergeCell ref="H6:I6"/>
    <mergeCell ref="H7:I7"/>
    <mergeCell ref="B2:D2"/>
    <mergeCell ref="B1:D1"/>
    <mergeCell ref="C6:D6"/>
    <mergeCell ref="C8:D8"/>
    <mergeCell ref="C7:D7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212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43665.0</v>
      </c>
      <c r="C3" s="8"/>
      <c r="D3" s="12" t="s">
        <v>9</v>
      </c>
      <c r="F3" s="12" t="s">
        <v>7</v>
      </c>
      <c r="G3" s="14">
        <v>43664.0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170.0</v>
      </c>
      <c r="H4" s="20"/>
      <c r="I4" s="8"/>
    </row>
    <row r="5">
      <c r="A5" s="22" t="s">
        <v>16</v>
      </c>
      <c r="B5" s="18">
        <v>210.0</v>
      </c>
      <c r="C5" s="20"/>
      <c r="D5" s="8"/>
      <c r="F5" s="22" t="s">
        <v>16</v>
      </c>
      <c r="G5" s="18">
        <v>447.0</v>
      </c>
      <c r="H5" s="20"/>
      <c r="I5" s="8"/>
    </row>
    <row r="6">
      <c r="A6" s="23" t="s">
        <v>18</v>
      </c>
      <c r="B6" s="18"/>
      <c r="C6" s="25" t="s">
        <v>0</v>
      </c>
      <c r="D6" s="8"/>
      <c r="F6" s="23" t="s">
        <v>18</v>
      </c>
      <c r="G6" s="18">
        <v>9.0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/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53.0</v>
      </c>
      <c r="C12" s="25"/>
      <c r="D12" s="8"/>
      <c r="F12" s="22" t="s">
        <v>28</v>
      </c>
      <c r="G12" s="18">
        <v>75.0</v>
      </c>
      <c r="H12" s="20"/>
      <c r="I12" s="8"/>
    </row>
    <row r="13">
      <c r="A13" s="27" t="s">
        <v>29</v>
      </c>
      <c r="B13" s="28">
        <f>SUM(B4,B5,B6,B7,B8,B9,B10,B11,B12)</f>
        <v>333</v>
      </c>
      <c r="C13" s="26"/>
      <c r="D13" s="8"/>
      <c r="F13" s="27" t="s">
        <v>29</v>
      </c>
      <c r="G13" s="28">
        <v>701.0</v>
      </c>
      <c r="H13" s="20"/>
      <c r="I13" s="8"/>
    </row>
    <row r="14">
      <c r="A14" s="29" t="s">
        <v>30</v>
      </c>
      <c r="B14" s="30"/>
      <c r="C14" s="20" t="s">
        <v>0</v>
      </c>
      <c r="D14" s="8"/>
      <c r="F14" s="29" t="s">
        <v>30</v>
      </c>
      <c r="G14" s="30" t="s">
        <v>0</v>
      </c>
      <c r="H14" s="20" t="s">
        <v>0</v>
      </c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107</v>
      </c>
      <c r="H17" s="37">
        <v>20.0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581.0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2" t="s">
        <v>33</v>
      </c>
      <c r="B30" s="53"/>
      <c r="C30" s="54"/>
      <c r="D30" s="55">
        <f>SUM(D29,D28,D27,D26,D25,D24,D23,D22,D21)</f>
        <v>333</v>
      </c>
      <c r="F30" s="52" t="s">
        <v>33</v>
      </c>
      <c r="G30" s="53"/>
      <c r="H30" s="53"/>
      <c r="I30" s="55">
        <f>SUM(I29,I28,I27,I26,I25,I23,I24,I22,I21)</f>
        <v>581</v>
      </c>
    </row>
  </sheetData>
  <mergeCells count="30">
    <mergeCell ref="H6:I6"/>
    <mergeCell ref="C6:D6"/>
    <mergeCell ref="C8:D8"/>
    <mergeCell ref="C7:D7"/>
    <mergeCell ref="C12:D12"/>
    <mergeCell ref="C14:D14"/>
    <mergeCell ref="C13:D13"/>
    <mergeCell ref="A20:D20"/>
    <mergeCell ref="C11:D11"/>
    <mergeCell ref="H11:I11"/>
    <mergeCell ref="H13:I13"/>
    <mergeCell ref="H12:I12"/>
    <mergeCell ref="F20:I20"/>
    <mergeCell ref="H14:I14"/>
    <mergeCell ref="H5:I5"/>
    <mergeCell ref="C5:D5"/>
    <mergeCell ref="G2:I2"/>
    <mergeCell ref="B2:D2"/>
    <mergeCell ref="B1:D1"/>
    <mergeCell ref="B3:C3"/>
    <mergeCell ref="H7:I7"/>
    <mergeCell ref="H8:I8"/>
    <mergeCell ref="H4:I4"/>
    <mergeCell ref="G1:I1"/>
    <mergeCell ref="G3:H3"/>
    <mergeCell ref="C10:D10"/>
    <mergeCell ref="C9:D9"/>
    <mergeCell ref="C4:D4"/>
    <mergeCell ref="H10:I10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43537.0</v>
      </c>
      <c r="C3" s="8"/>
      <c r="D3" s="12" t="s">
        <v>9</v>
      </c>
      <c r="F3" s="12" t="s">
        <v>7</v>
      </c>
      <c r="G3" s="14">
        <v>43537.0</v>
      </c>
      <c r="H3" s="8"/>
      <c r="I3" s="12" t="s">
        <v>9</v>
      </c>
    </row>
    <row r="4">
      <c r="A4" s="16" t="s">
        <v>10</v>
      </c>
      <c r="B4" s="18">
        <v>95.0</v>
      </c>
      <c r="C4" s="20"/>
      <c r="D4" s="8"/>
      <c r="F4" s="16" t="s">
        <v>10</v>
      </c>
      <c r="G4" s="18">
        <v>65.0</v>
      </c>
      <c r="H4" s="20"/>
      <c r="I4" s="8"/>
    </row>
    <row r="5">
      <c r="A5" s="22" t="s">
        <v>16</v>
      </c>
      <c r="B5" s="18">
        <v>729.0</v>
      </c>
      <c r="C5" s="20"/>
      <c r="D5" s="8"/>
      <c r="F5" s="22" t="s">
        <v>16</v>
      </c>
      <c r="G5" s="18">
        <v>767.0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12.0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20.0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137.0</v>
      </c>
      <c r="C12" s="26"/>
      <c r="D12" s="8"/>
      <c r="F12" s="22" t="s">
        <v>28</v>
      </c>
      <c r="G12" s="18">
        <v>158.0</v>
      </c>
      <c r="H12" s="26"/>
      <c r="I12" s="8"/>
    </row>
    <row r="13">
      <c r="A13" s="27" t="s">
        <v>29</v>
      </c>
      <c r="B13" s="28">
        <f>SUM(B4,B5,B6,B7,B8,B9,B10,B11,B12)</f>
        <v>981</v>
      </c>
      <c r="C13" s="26"/>
      <c r="D13" s="8"/>
      <c r="F13" s="27" t="s">
        <v>29</v>
      </c>
      <c r="G13" s="28">
        <f>SUM(G4,G5,G6,G7,G8,G9,G10,G11,G12)</f>
        <v>1002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2.0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150.0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831</v>
      </c>
      <c r="D19" s="38"/>
      <c r="F19" s="38"/>
      <c r="G19" s="40" t="s">
        <v>33</v>
      </c>
      <c r="H19" s="41">
        <f>G13-H15-H16-H17</f>
        <v>1002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v>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2.0</v>
      </c>
      <c r="I29" s="47">
        <f>H29*G29</f>
        <v>2</v>
      </c>
    </row>
    <row r="30">
      <c r="A30" s="52" t="s">
        <v>33</v>
      </c>
      <c r="B30" s="53"/>
      <c r="C30" s="54"/>
      <c r="D30" s="55">
        <f>SUM(D29,D28,D27,D26,D25,D24,D23,D22,D21)</f>
        <v>831</v>
      </c>
      <c r="F30" s="52" t="s">
        <v>33</v>
      </c>
      <c r="G30" s="53"/>
      <c r="H30" s="53"/>
      <c r="I30" s="55">
        <f>SUM(I29,I28,I27,I26,I25,I23,I24,I22,I21)</f>
        <v>1002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212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43665.0</v>
      </c>
      <c r="C3" s="8"/>
      <c r="D3" s="12" t="s">
        <v>9</v>
      </c>
      <c r="F3" s="12" t="s">
        <v>7</v>
      </c>
      <c r="G3" s="14">
        <v>43665.0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55.0</v>
      </c>
      <c r="H4" s="20"/>
      <c r="I4" s="8"/>
    </row>
    <row r="5">
      <c r="A5" s="22" t="s">
        <v>16</v>
      </c>
      <c r="B5" s="18">
        <v>210.0</v>
      </c>
      <c r="C5" s="20"/>
      <c r="D5" s="8"/>
      <c r="F5" s="22" t="s">
        <v>16</v>
      </c>
      <c r="G5" s="18">
        <v>319.0</v>
      </c>
      <c r="H5" s="20"/>
      <c r="I5" s="8"/>
    </row>
    <row r="6">
      <c r="A6" s="23" t="s">
        <v>18</v>
      </c>
      <c r="B6" s="18"/>
      <c r="C6" s="25" t="s">
        <v>0</v>
      </c>
      <c r="D6" s="8"/>
      <c r="F6" s="23" t="s">
        <v>18</v>
      </c>
      <c r="G6" s="18">
        <v>3.0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/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53.0</v>
      </c>
      <c r="C12" s="25"/>
      <c r="D12" s="8"/>
      <c r="F12" s="22" t="s">
        <v>28</v>
      </c>
      <c r="G12" s="18">
        <v>0.0</v>
      </c>
      <c r="H12" s="20"/>
      <c r="I12" s="8"/>
    </row>
    <row r="13">
      <c r="A13" s="27" t="s">
        <v>29</v>
      </c>
      <c r="B13" s="28">
        <f>SUM(B4,B5,B6,B7,B8,B9,B10,B11,B12)</f>
        <v>333</v>
      </c>
      <c r="C13" s="26"/>
      <c r="D13" s="8"/>
      <c r="F13" s="27" t="s">
        <v>29</v>
      </c>
      <c r="G13" s="28">
        <v>377.0</v>
      </c>
      <c r="H13" s="20"/>
      <c r="I13" s="8"/>
    </row>
    <row r="14">
      <c r="A14" s="29" t="s">
        <v>30</v>
      </c>
      <c r="B14" s="30"/>
      <c r="C14" s="20" t="s">
        <v>0</v>
      </c>
      <c r="D14" s="8"/>
      <c r="F14" s="29" t="s">
        <v>30</v>
      </c>
      <c r="G14" s="30" t="s">
        <v>0</v>
      </c>
      <c r="H14" s="20" t="s">
        <v>0</v>
      </c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333</v>
      </c>
      <c r="F30" s="52" t="s">
        <v>33</v>
      </c>
      <c r="G30" s="53"/>
      <c r="H30" s="53"/>
      <c r="I30" s="55">
        <f>SUM(I29,I28,I27,I26,I25,I23,I24,I22,I21)</f>
        <v>377</v>
      </c>
    </row>
  </sheetData>
  <mergeCells count="30">
    <mergeCell ref="H6:I6"/>
    <mergeCell ref="H5:I5"/>
    <mergeCell ref="G2:I2"/>
    <mergeCell ref="G1:I1"/>
    <mergeCell ref="G3:H3"/>
    <mergeCell ref="H7:I7"/>
    <mergeCell ref="H4:I4"/>
    <mergeCell ref="C12:D12"/>
    <mergeCell ref="C11:D11"/>
    <mergeCell ref="H14:I14"/>
    <mergeCell ref="H13:I13"/>
    <mergeCell ref="C7:D7"/>
    <mergeCell ref="C6:D6"/>
    <mergeCell ref="C5:D5"/>
    <mergeCell ref="C4:D4"/>
    <mergeCell ref="B2:D2"/>
    <mergeCell ref="B1:D1"/>
    <mergeCell ref="B3:C3"/>
    <mergeCell ref="C8:D8"/>
    <mergeCell ref="C10:D10"/>
    <mergeCell ref="C9:D9"/>
    <mergeCell ref="H10:I10"/>
    <mergeCell ref="H9:I9"/>
    <mergeCell ref="C14:D14"/>
    <mergeCell ref="C13:D13"/>
    <mergeCell ref="A20:D20"/>
    <mergeCell ref="F20:I20"/>
    <mergeCell ref="H11:I11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43666.0</v>
      </c>
      <c r="C3" s="8"/>
      <c r="D3" s="12" t="s">
        <v>9</v>
      </c>
      <c r="F3" s="12" t="s">
        <v>7</v>
      </c>
      <c r="G3" s="14">
        <v>43666.0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105.0</v>
      </c>
      <c r="H4" s="20"/>
      <c r="I4" s="8"/>
    </row>
    <row r="5">
      <c r="A5" s="22" t="s">
        <v>16</v>
      </c>
      <c r="B5" s="18">
        <v>275.0</v>
      </c>
      <c r="C5" s="20"/>
      <c r="D5" s="8"/>
      <c r="F5" s="22" t="s">
        <v>16</v>
      </c>
      <c r="G5" s="18">
        <v>231.0</v>
      </c>
      <c r="H5" s="20"/>
      <c r="I5" s="8"/>
    </row>
    <row r="6">
      <c r="A6" s="23" t="s">
        <v>18</v>
      </c>
      <c r="B6" s="18">
        <v>10.0</v>
      </c>
      <c r="C6" s="25" t="s">
        <v>0</v>
      </c>
      <c r="D6" s="8"/>
      <c r="F6" s="23" t="s">
        <v>18</v>
      </c>
      <c r="G6" s="18">
        <v>7.0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5.0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54.0</v>
      </c>
      <c r="C12" s="25"/>
      <c r="D12" s="8"/>
      <c r="F12" s="22" t="s">
        <v>28</v>
      </c>
      <c r="G12" s="18">
        <v>9.0</v>
      </c>
      <c r="H12" s="20"/>
      <c r="I12" s="8"/>
    </row>
    <row r="13">
      <c r="A13" s="27" t="s">
        <v>29</v>
      </c>
      <c r="B13" s="28">
        <f>SUM(B4,B5,B6,B7,B8,B9,B10,B11,B12)</f>
        <v>414</v>
      </c>
      <c r="C13" s="26"/>
      <c r="D13" s="8"/>
      <c r="F13" s="27" t="s">
        <v>29</v>
      </c>
      <c r="G13" s="28">
        <v>0.0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4.0</v>
      </c>
      <c r="H14" s="20" t="s">
        <v>226</v>
      </c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227</v>
      </c>
      <c r="H16" s="37">
        <v>4.0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414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2" t="s">
        <v>33</v>
      </c>
      <c r="B30" s="53"/>
      <c r="C30" s="54"/>
      <c r="D30" s="55">
        <f>SUM(D29,D28,D27,D26,D25,D24,D23,D22,D21)</f>
        <v>414</v>
      </c>
      <c r="F30" s="52" t="s">
        <v>33</v>
      </c>
      <c r="G30" s="53"/>
      <c r="H30" s="53"/>
      <c r="I30" s="55">
        <f>SUM(I29,I28,I27,I26,I25,I23,I24,I22,I21)</f>
        <v>357</v>
      </c>
    </row>
  </sheetData>
  <mergeCells count="30">
    <mergeCell ref="G2:I2"/>
    <mergeCell ref="B2:D2"/>
    <mergeCell ref="B3:C3"/>
    <mergeCell ref="B1:D1"/>
    <mergeCell ref="H6:I6"/>
    <mergeCell ref="H5:I5"/>
    <mergeCell ref="G1:I1"/>
    <mergeCell ref="G3:H3"/>
    <mergeCell ref="H7:I7"/>
    <mergeCell ref="H4:I4"/>
    <mergeCell ref="H8:I8"/>
    <mergeCell ref="H14:I14"/>
    <mergeCell ref="H13:I13"/>
    <mergeCell ref="H10:I10"/>
    <mergeCell ref="H9:I9"/>
    <mergeCell ref="F20:I20"/>
    <mergeCell ref="H11:I11"/>
    <mergeCell ref="H12:I12"/>
    <mergeCell ref="C6:D6"/>
    <mergeCell ref="C5:D5"/>
    <mergeCell ref="C4:D4"/>
    <mergeCell ref="C8:D8"/>
    <mergeCell ref="C9:D9"/>
    <mergeCell ref="C11:D11"/>
    <mergeCell ref="C10:D10"/>
    <mergeCell ref="C12:D12"/>
    <mergeCell ref="C14:D14"/>
    <mergeCell ref="C13:D13"/>
    <mergeCell ref="A20:D2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43667.0</v>
      </c>
      <c r="C3" s="8"/>
      <c r="D3" s="12" t="s">
        <v>9</v>
      </c>
      <c r="F3" s="12" t="s">
        <v>7</v>
      </c>
      <c r="G3" s="14">
        <v>43667.0</v>
      </c>
      <c r="H3" s="8"/>
      <c r="I3" s="12" t="s">
        <v>9</v>
      </c>
    </row>
    <row r="4">
      <c r="A4" s="16" t="s">
        <v>10</v>
      </c>
      <c r="B4" s="18">
        <v>125.0</v>
      </c>
      <c r="C4" s="20"/>
      <c r="D4" s="8"/>
      <c r="F4" s="16" t="s">
        <v>10</v>
      </c>
      <c r="G4" s="18">
        <v>70.0</v>
      </c>
      <c r="H4" s="20"/>
      <c r="I4" s="8"/>
    </row>
    <row r="5">
      <c r="A5" s="22" t="s">
        <v>16</v>
      </c>
      <c r="B5" s="18">
        <v>579.0</v>
      </c>
      <c r="C5" s="20"/>
      <c r="D5" s="8"/>
      <c r="F5" s="22" t="s">
        <v>16</v>
      </c>
      <c r="G5" s="18">
        <v>414.0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186.0</v>
      </c>
      <c r="C12" s="25"/>
      <c r="D12" s="8"/>
      <c r="F12" s="22" t="s">
        <v>28</v>
      </c>
      <c r="G12" s="18">
        <v>200.0</v>
      </c>
      <c r="H12" s="20"/>
      <c r="I12" s="8"/>
    </row>
    <row r="13">
      <c r="A13" s="27" t="s">
        <v>29</v>
      </c>
      <c r="B13" s="28">
        <f>SUM(B4,B5,B6,B7,B8,B9,B10,B11,B12)</f>
        <v>890</v>
      </c>
      <c r="C13" s="26"/>
      <c r="D13" s="8"/>
      <c r="F13" s="27" t="s">
        <v>29</v>
      </c>
      <c r="G13" s="28">
        <v>684.0</v>
      </c>
      <c r="H13" s="20"/>
      <c r="I13" s="8"/>
    </row>
    <row r="14">
      <c r="A14" s="29" t="s">
        <v>30</v>
      </c>
      <c r="B14" s="30">
        <v>2.0</v>
      </c>
      <c r="C14" s="20" t="s">
        <v>225</v>
      </c>
      <c r="D14" s="8"/>
      <c r="F14" s="29" t="s">
        <v>30</v>
      </c>
      <c r="G14" s="30">
        <v>2.0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890</v>
      </c>
      <c r="D19" s="38"/>
      <c r="F19" s="38"/>
      <c r="G19" s="40" t="s">
        <v>33</v>
      </c>
      <c r="H19" s="41">
        <v>684.0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1">
        <f t="shared" ref="D24:D29" si="3">C24*B24</f>
        <v>700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2" t="s">
        <v>33</v>
      </c>
      <c r="B30" s="53"/>
      <c r="C30" s="54"/>
      <c r="D30" s="55">
        <f>SUM(D29,D28,D27,D26,D25,D24,D23,D22,D21)</f>
        <v>890</v>
      </c>
      <c r="F30" s="52" t="s">
        <v>33</v>
      </c>
      <c r="G30" s="53"/>
      <c r="H30" s="53"/>
      <c r="I30" s="55">
        <f>SUM(I29,I28,I27,I26,I25,I23,I24,I22,I21)</f>
        <v>684</v>
      </c>
    </row>
  </sheetData>
  <mergeCells count="30">
    <mergeCell ref="H14:I14"/>
    <mergeCell ref="F20:I20"/>
    <mergeCell ref="C11:D11"/>
    <mergeCell ref="C12:D12"/>
    <mergeCell ref="C14:D14"/>
    <mergeCell ref="C13:D13"/>
    <mergeCell ref="A20:D20"/>
    <mergeCell ref="H10:I10"/>
    <mergeCell ref="H11:I11"/>
    <mergeCell ref="H7:I7"/>
    <mergeCell ref="H8:I8"/>
    <mergeCell ref="H13:I13"/>
    <mergeCell ref="H9:I9"/>
    <mergeCell ref="H12:I12"/>
    <mergeCell ref="B2:D2"/>
    <mergeCell ref="B3:C3"/>
    <mergeCell ref="C6:D6"/>
    <mergeCell ref="C5:D5"/>
    <mergeCell ref="C8:D8"/>
    <mergeCell ref="C9:D9"/>
    <mergeCell ref="C10:D10"/>
    <mergeCell ref="C7:D7"/>
    <mergeCell ref="H6:I6"/>
    <mergeCell ref="G2:I2"/>
    <mergeCell ref="B1:D1"/>
    <mergeCell ref="H5:I5"/>
    <mergeCell ref="G1:I1"/>
    <mergeCell ref="G3:H3"/>
    <mergeCell ref="H4:I4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43668.0</v>
      </c>
      <c r="C3" s="8"/>
      <c r="D3" s="12" t="s">
        <v>9</v>
      </c>
      <c r="F3" s="12" t="s">
        <v>7</v>
      </c>
      <c r="G3" s="14">
        <v>43668.0</v>
      </c>
      <c r="H3" s="8"/>
      <c r="I3" s="12" t="s">
        <v>9</v>
      </c>
    </row>
    <row r="4">
      <c r="A4" s="16" t="s">
        <v>10</v>
      </c>
      <c r="B4" s="18">
        <v>95.0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200.0</v>
      </c>
      <c r="C5" s="20"/>
      <c r="D5" s="8"/>
      <c r="F5" s="22" t="s">
        <v>16</v>
      </c>
      <c r="G5" s="18">
        <v>365.0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25.0</v>
      </c>
      <c r="C12" s="25"/>
      <c r="D12" s="8"/>
      <c r="F12" s="22" t="s">
        <v>28</v>
      </c>
      <c r="G12" s="18">
        <v>85.0</v>
      </c>
      <c r="H12" s="20"/>
      <c r="I12" s="8"/>
    </row>
    <row r="13">
      <c r="A13" s="27" t="s">
        <v>29</v>
      </c>
      <c r="B13" s="28">
        <f>SUM(B4,B5,B6,B7,B8,B9,B10,B11,B12)</f>
        <v>320</v>
      </c>
      <c r="C13" s="26"/>
      <c r="D13" s="8"/>
      <c r="F13" s="27" t="s">
        <v>29</v>
      </c>
      <c r="G13" s="28">
        <v>0.0</v>
      </c>
      <c r="H13" s="20"/>
      <c r="I13" s="8"/>
    </row>
    <row r="14">
      <c r="A14" s="29" t="s">
        <v>30</v>
      </c>
      <c r="B14" s="30">
        <v>2.0</v>
      </c>
      <c r="C14" s="20"/>
      <c r="D14" s="8"/>
      <c r="F14" s="29" t="s">
        <v>30</v>
      </c>
      <c r="G14" s="30">
        <v>6.0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230</v>
      </c>
      <c r="H16" s="37">
        <v>60.0</v>
      </c>
      <c r="I16" s="59" t="s">
        <v>231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232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30.0</v>
      </c>
      <c r="D29" s="47">
        <f t="shared" si="3"/>
        <v>30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320</v>
      </c>
      <c r="F30" s="52" t="s">
        <v>33</v>
      </c>
      <c r="G30" s="53"/>
      <c r="H30" s="53"/>
      <c r="I30" s="55">
        <f>SUM(I29,I28,I27,I26,I25,I23,I24,I22,I21)</f>
        <v>435</v>
      </c>
    </row>
  </sheetData>
  <mergeCells count="30">
    <mergeCell ref="H6:I6"/>
    <mergeCell ref="H5:I5"/>
    <mergeCell ref="G2:I2"/>
    <mergeCell ref="G1:I1"/>
    <mergeCell ref="G3:H3"/>
    <mergeCell ref="H4:I4"/>
    <mergeCell ref="H13:I13"/>
    <mergeCell ref="H12:I12"/>
    <mergeCell ref="H14:I14"/>
    <mergeCell ref="F20:I20"/>
    <mergeCell ref="C11:D11"/>
    <mergeCell ref="C12:D12"/>
    <mergeCell ref="C14:D14"/>
    <mergeCell ref="C13:D13"/>
    <mergeCell ref="A20:D20"/>
    <mergeCell ref="C6:D6"/>
    <mergeCell ref="C5:D5"/>
    <mergeCell ref="B2:D2"/>
    <mergeCell ref="B1:D1"/>
    <mergeCell ref="B3:C3"/>
    <mergeCell ref="C4:D4"/>
    <mergeCell ref="C8:D8"/>
    <mergeCell ref="C9:D9"/>
    <mergeCell ref="H7:I7"/>
    <mergeCell ref="C7:D7"/>
    <mergeCell ref="H10:I10"/>
    <mergeCell ref="H11:I11"/>
    <mergeCell ref="H8:I8"/>
    <mergeCell ref="H9:I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228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43669.0</v>
      </c>
      <c r="C3" s="8"/>
      <c r="D3" s="12" t="s">
        <v>9</v>
      </c>
      <c r="F3" s="12" t="s">
        <v>7</v>
      </c>
      <c r="G3" s="14">
        <v>43669.0</v>
      </c>
      <c r="H3" s="8"/>
      <c r="I3" s="12" t="s">
        <v>9</v>
      </c>
    </row>
    <row r="4">
      <c r="A4" s="16" t="s">
        <v>10</v>
      </c>
      <c r="B4" s="18">
        <v>115.0</v>
      </c>
      <c r="C4" s="20"/>
      <c r="D4" s="8"/>
      <c r="F4" s="16" t="s">
        <v>10</v>
      </c>
      <c r="G4" s="18">
        <v>145.0</v>
      </c>
      <c r="H4" s="20"/>
      <c r="I4" s="8"/>
    </row>
    <row r="5">
      <c r="A5" s="22" t="s">
        <v>16</v>
      </c>
      <c r="B5" s="18">
        <v>268.0</v>
      </c>
      <c r="C5" s="20"/>
      <c r="D5" s="8"/>
      <c r="F5" s="22" t="s">
        <v>16</v>
      </c>
      <c r="G5" s="18">
        <v>317.0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5.0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58.0</v>
      </c>
      <c r="C12" s="25"/>
      <c r="D12" s="8"/>
      <c r="F12" s="22" t="s">
        <v>28</v>
      </c>
      <c r="G12" s="18">
        <v>105.0</v>
      </c>
      <c r="H12" s="20"/>
      <c r="I12" s="8"/>
    </row>
    <row r="13">
      <c r="A13" s="27" t="s">
        <v>29</v>
      </c>
      <c r="B13" s="28">
        <f>SUM(B4,B5,B6,B7,B8,B9,B10,B11,B12)</f>
        <v>446</v>
      </c>
      <c r="C13" s="26"/>
      <c r="D13" s="8"/>
      <c r="F13" s="27" t="s">
        <v>29</v>
      </c>
      <c r="G13" s="28">
        <v>567.0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229</v>
      </c>
      <c r="H16" s="37">
        <v>55.0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446</v>
      </c>
      <c r="D19" s="38"/>
      <c r="F19" s="38"/>
      <c r="G19" s="40" t="s">
        <v>33</v>
      </c>
      <c r="H19" s="41">
        <v>512.0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12.0</v>
      </c>
      <c r="I28" s="47">
        <f t="shared" si="2"/>
        <v>60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446</v>
      </c>
      <c r="F30" s="52" t="s">
        <v>33</v>
      </c>
      <c r="G30" s="53"/>
      <c r="H30" s="53"/>
      <c r="I30" s="55">
        <f>SUM(I29,I28,I27,I26,I25,I23,I24,I22,I21)</f>
        <v>512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8:D8"/>
    <mergeCell ref="C9:D9"/>
    <mergeCell ref="H10:I10"/>
    <mergeCell ref="H11:I11"/>
    <mergeCell ref="H9:I9"/>
    <mergeCell ref="H6:I6"/>
    <mergeCell ref="H5:I5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213</v>
      </c>
      <c r="C2" s="7"/>
      <c r="D2" s="8"/>
      <c r="F2" s="4" t="s">
        <v>4</v>
      </c>
      <c r="G2" s="10" t="s">
        <v>152</v>
      </c>
      <c r="H2" s="7"/>
      <c r="I2" s="8"/>
    </row>
    <row r="3" ht="17.25" customHeight="1">
      <c r="A3" s="12" t="s">
        <v>7</v>
      </c>
      <c r="B3" s="14">
        <v>43670.0</v>
      </c>
      <c r="C3" s="8"/>
      <c r="D3" s="12" t="s">
        <v>9</v>
      </c>
      <c r="F3" s="12" t="s">
        <v>7</v>
      </c>
      <c r="G3" s="14">
        <v>43670.0</v>
      </c>
      <c r="H3" s="8"/>
      <c r="I3" s="12" t="s">
        <v>9</v>
      </c>
    </row>
    <row r="4">
      <c r="A4" s="16" t="s">
        <v>10</v>
      </c>
      <c r="B4" s="18">
        <v>120.0</v>
      </c>
      <c r="C4" s="20"/>
      <c r="D4" s="8"/>
      <c r="F4" s="16" t="s">
        <v>10</v>
      </c>
      <c r="G4" s="18">
        <v>185.0</v>
      </c>
      <c r="H4" s="20"/>
      <c r="I4" s="8"/>
    </row>
    <row r="5">
      <c r="A5" s="22" t="s">
        <v>16</v>
      </c>
      <c r="B5" s="18">
        <v>229.0</v>
      </c>
      <c r="C5" s="20"/>
      <c r="D5" s="8"/>
      <c r="F5" s="22" t="s">
        <v>16</v>
      </c>
      <c r="G5" s="18">
        <v>305.0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0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5.0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8.0</v>
      </c>
      <c r="C12" s="25"/>
      <c r="D12" s="8"/>
      <c r="F12" s="22" t="s">
        <v>28</v>
      </c>
      <c r="G12" s="18">
        <v>15.0</v>
      </c>
      <c r="H12" s="20"/>
      <c r="I12" s="8"/>
    </row>
    <row r="13">
      <c r="A13" s="27" t="s">
        <v>29</v>
      </c>
      <c r="B13" s="28">
        <f>SUM(B4,B5,B6,B7,B8,B9,B10,B11,B12)</f>
        <v>362</v>
      </c>
      <c r="C13" s="26"/>
      <c r="D13" s="8"/>
      <c r="F13" s="27" t="s">
        <v>29</v>
      </c>
      <c r="G13" s="28">
        <v>510.0</v>
      </c>
      <c r="H13" s="20"/>
      <c r="I13" s="8"/>
    </row>
    <row r="14">
      <c r="A14" s="29" t="s">
        <v>30</v>
      </c>
      <c r="B14" s="30">
        <v>1.0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362</v>
      </c>
      <c r="D19" s="38"/>
      <c r="F19" s="38"/>
      <c r="G19" s="40" t="s">
        <v>33</v>
      </c>
      <c r="H19" s="41">
        <v>510.0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6.0</v>
      </c>
      <c r="D27" s="47">
        <f t="shared" si="3"/>
        <v>60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15.0</v>
      </c>
      <c r="I28" s="47">
        <f t="shared" si="2"/>
        <v>75</v>
      </c>
    </row>
    <row r="29">
      <c r="A29" s="48"/>
      <c r="B29" s="46">
        <v>1.0</v>
      </c>
      <c r="C29" s="46">
        <v>32.0</v>
      </c>
      <c r="D29" s="47">
        <f t="shared" si="3"/>
        <v>32</v>
      </c>
      <c r="F29" s="48"/>
      <c r="G29" s="46">
        <v>1.0</v>
      </c>
      <c r="H29" s="46">
        <v>25.0</v>
      </c>
      <c r="I29" s="47">
        <f t="shared" si="2"/>
        <v>25</v>
      </c>
    </row>
    <row r="30">
      <c r="A30" s="52" t="s">
        <v>33</v>
      </c>
      <c r="B30" s="53"/>
      <c r="C30" s="54"/>
      <c r="D30" s="55">
        <f>SUM(D29,D28,D27,D26,D25,D24,D23,D22,D21)</f>
        <v>362</v>
      </c>
      <c r="F30" s="52" t="s">
        <v>33</v>
      </c>
      <c r="G30" s="53"/>
      <c r="H30" s="53"/>
      <c r="I30" s="55">
        <f>SUM(I29,I28,I27,I26,I25,I23,I24,I22,I21)</f>
        <v>510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B2:D2"/>
    <mergeCell ref="B3:C3"/>
    <mergeCell ref="G2:I2"/>
    <mergeCell ref="G1:I1"/>
    <mergeCell ref="G3:H3"/>
    <mergeCell ref="H4:I4"/>
    <mergeCell ref="C6:D6"/>
    <mergeCell ref="C8:D8"/>
    <mergeCell ref="C7:D7"/>
    <mergeCell ref="C11:D11"/>
    <mergeCell ref="C5:D5"/>
    <mergeCell ref="B1:D1"/>
    <mergeCell ref="C4:D4"/>
    <mergeCell ref="H6:I6"/>
    <mergeCell ref="H5:I5"/>
    <mergeCell ref="C10:D10"/>
    <mergeCell ref="C9:D9"/>
    <mergeCell ref="H10:I10"/>
    <mergeCell ref="H11:I11"/>
    <mergeCell ref="H7:I7"/>
    <mergeCell ref="H8:I8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43671.0</v>
      </c>
      <c r="C3" s="8"/>
      <c r="D3" s="12" t="s">
        <v>9</v>
      </c>
      <c r="F3" s="12" t="s">
        <v>7</v>
      </c>
      <c r="G3" s="14">
        <v>43672.0</v>
      </c>
      <c r="H3" s="8"/>
      <c r="I3" s="12" t="s">
        <v>9</v>
      </c>
    </row>
    <row r="4">
      <c r="A4" s="16" t="s">
        <v>10</v>
      </c>
      <c r="B4" s="18">
        <v>75.0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64.0</v>
      </c>
      <c r="C5" s="20"/>
      <c r="D5" s="8"/>
      <c r="F5" s="22" t="s">
        <v>16</v>
      </c>
      <c r="G5" s="18">
        <v>143.0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234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6.0</v>
      </c>
      <c r="C12" s="25"/>
      <c r="D12" s="8"/>
      <c r="F12" s="22" t="s">
        <v>28</v>
      </c>
      <c r="G12" s="18">
        <v>39.0</v>
      </c>
      <c r="H12" s="20"/>
      <c r="I12" s="8"/>
    </row>
    <row r="13">
      <c r="A13" s="27" t="s">
        <v>29</v>
      </c>
      <c r="B13" s="28">
        <f>SUM(B4,B5,B6,B7,B8,B9,B10,B11,B12)</f>
        <v>145</v>
      </c>
      <c r="C13" s="26"/>
      <c r="D13" s="8"/>
      <c r="F13" s="27" t="s">
        <v>29</v>
      </c>
      <c r="G13" s="28">
        <v>0.0</v>
      </c>
      <c r="H13" s="20"/>
      <c r="I13" s="8"/>
    </row>
    <row r="14">
      <c r="A14" s="29" t="s">
        <v>30</v>
      </c>
      <c r="B14" s="30">
        <v>1.0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/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145</v>
      </c>
      <c r="F30" s="52" t="s">
        <v>33</v>
      </c>
      <c r="G30" s="53"/>
      <c r="H30" s="53"/>
      <c r="I30" s="55">
        <f>SUM(I29,I28,I27,I26,I25,I23,I24,I22,I21)</f>
        <v>275</v>
      </c>
    </row>
  </sheetData>
  <mergeCells count="30">
    <mergeCell ref="H13:I13"/>
    <mergeCell ref="H14:I14"/>
    <mergeCell ref="F20:I20"/>
    <mergeCell ref="C14:D14"/>
    <mergeCell ref="C13:D13"/>
    <mergeCell ref="A20:D20"/>
    <mergeCell ref="H12:I12"/>
    <mergeCell ref="C12:D12"/>
    <mergeCell ref="H6:I6"/>
    <mergeCell ref="H5:I5"/>
    <mergeCell ref="H10:I10"/>
    <mergeCell ref="H11:I11"/>
    <mergeCell ref="H7:I7"/>
    <mergeCell ref="H8:I8"/>
    <mergeCell ref="H9:I9"/>
    <mergeCell ref="C10:D10"/>
    <mergeCell ref="C9:D9"/>
    <mergeCell ref="C11:D11"/>
    <mergeCell ref="B2:D2"/>
    <mergeCell ref="G2:I2"/>
    <mergeCell ref="G1:I1"/>
    <mergeCell ref="B1:D1"/>
    <mergeCell ref="C6:D6"/>
    <mergeCell ref="C8:D8"/>
    <mergeCell ref="C7:D7"/>
    <mergeCell ref="B3:C3"/>
    <mergeCell ref="C5:D5"/>
    <mergeCell ref="C4:D4"/>
    <mergeCell ref="H4:I4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233</v>
      </c>
      <c r="H2" s="7"/>
      <c r="I2" s="8"/>
    </row>
    <row r="3" ht="17.25" customHeight="1">
      <c r="A3" s="12" t="s">
        <v>7</v>
      </c>
      <c r="B3" s="14">
        <v>43671.0</v>
      </c>
      <c r="C3" s="8"/>
      <c r="D3" s="12" t="s">
        <v>9</v>
      </c>
      <c r="F3" s="12" t="s">
        <v>7</v>
      </c>
      <c r="G3" s="14">
        <v>43672.0</v>
      </c>
      <c r="H3" s="8"/>
      <c r="I3" s="12" t="s">
        <v>9</v>
      </c>
    </row>
    <row r="4">
      <c r="A4" s="16" t="s">
        <v>10</v>
      </c>
      <c r="B4" s="18">
        <v>75.0</v>
      </c>
      <c r="C4" s="20"/>
      <c r="D4" s="8"/>
      <c r="F4" s="16" t="s">
        <v>10</v>
      </c>
      <c r="G4" s="18">
        <v>85.0</v>
      </c>
      <c r="H4" s="20"/>
      <c r="I4" s="8"/>
    </row>
    <row r="5">
      <c r="A5" s="22" t="s">
        <v>16</v>
      </c>
      <c r="B5" s="18">
        <v>64.0</v>
      </c>
      <c r="C5" s="20"/>
      <c r="D5" s="8"/>
      <c r="F5" s="22" t="s">
        <v>16</v>
      </c>
      <c r="G5" s="18">
        <v>143.0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234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6.0</v>
      </c>
      <c r="C12" s="25"/>
      <c r="D12" s="8"/>
      <c r="F12" s="22" t="s">
        <v>28</v>
      </c>
      <c r="G12" s="18">
        <v>42.0</v>
      </c>
      <c r="H12" s="20"/>
      <c r="I12" s="8"/>
    </row>
    <row r="13">
      <c r="A13" s="27" t="s">
        <v>29</v>
      </c>
      <c r="B13" s="28">
        <f>SUM(B4,B5,B6,B7,B8,B9,B10,B11,B12)</f>
        <v>145</v>
      </c>
      <c r="C13" s="26"/>
      <c r="D13" s="8"/>
      <c r="F13" s="27" t="s">
        <v>29</v>
      </c>
      <c r="G13" s="28">
        <f>sum(G4,G5,G6,G7,G8,G9,G10,G12)</f>
        <v>275</v>
      </c>
      <c r="H13" s="20"/>
      <c r="I13" s="8"/>
    </row>
    <row r="14">
      <c r="A14" s="29" t="s">
        <v>30</v>
      </c>
      <c r="B14" s="30">
        <v>1.0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>
        <f>G13-H15-H16-H17-H18</f>
        <v>275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145</v>
      </c>
      <c r="F30" s="52" t="s">
        <v>33</v>
      </c>
      <c r="G30" s="53"/>
      <c r="H30" s="53"/>
      <c r="I30" s="55">
        <f>SUM(I29,I28,I27,I26,I25,I23,I24,I22,I21)</f>
        <v>275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H8:I8"/>
    <mergeCell ref="H9:I9"/>
    <mergeCell ref="C10:D10"/>
    <mergeCell ref="C9:D9"/>
    <mergeCell ref="C11:D11"/>
    <mergeCell ref="C8:D8"/>
    <mergeCell ref="H5:I5"/>
    <mergeCell ref="G2:I2"/>
    <mergeCell ref="G1:I1"/>
    <mergeCell ref="H4:I4"/>
    <mergeCell ref="G3:H3"/>
    <mergeCell ref="H10:I10"/>
    <mergeCell ref="H11:I11"/>
    <mergeCell ref="C6:D6"/>
    <mergeCell ref="C7:D7"/>
    <mergeCell ref="H6:I6"/>
    <mergeCell ref="H7:I7"/>
    <mergeCell ref="B2:D2"/>
    <mergeCell ref="B3:C3"/>
    <mergeCell ref="C5:D5"/>
    <mergeCell ref="C4:D4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15</v>
      </c>
      <c r="H2" s="7"/>
      <c r="I2" s="8"/>
    </row>
    <row r="3" ht="17.25" customHeight="1">
      <c r="A3" s="12" t="s">
        <v>7</v>
      </c>
      <c r="B3" s="14">
        <v>43673.0</v>
      </c>
      <c r="C3" s="8"/>
      <c r="D3" s="12" t="s">
        <v>9</v>
      </c>
      <c r="F3" s="12" t="s">
        <v>7</v>
      </c>
      <c r="G3" s="14">
        <v>43673.0</v>
      </c>
      <c r="H3" s="8"/>
      <c r="I3" s="12" t="s">
        <v>9</v>
      </c>
    </row>
    <row r="4">
      <c r="A4" s="16" t="s">
        <v>10</v>
      </c>
      <c r="B4" s="18">
        <v>85.0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535.0</v>
      </c>
      <c r="C5" s="20"/>
      <c r="D5" s="8"/>
      <c r="F5" s="22" t="s">
        <v>16</v>
      </c>
      <c r="G5" s="18">
        <v>162.0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56.0</v>
      </c>
      <c r="C12" s="25"/>
      <c r="D12" s="8"/>
      <c r="F12" s="22" t="s">
        <v>28</v>
      </c>
      <c r="G12" s="18">
        <v>28.0</v>
      </c>
      <c r="H12" s="20"/>
      <c r="I12" s="8"/>
    </row>
    <row r="13">
      <c r="A13" s="27" t="s">
        <v>29</v>
      </c>
      <c r="B13" s="28">
        <f>SUM(B4,B5,B6,B7,B8,B9,B10,B11,B12)</f>
        <v>676</v>
      </c>
      <c r="C13" s="26"/>
      <c r="D13" s="8"/>
      <c r="F13" s="27" t="s">
        <v>29</v>
      </c>
      <c r="G13" s="28">
        <f>sum(G4,G5,G6,G7,G8,G9,G10,G12)</f>
        <v>230</v>
      </c>
      <c r="H13" s="20"/>
      <c r="I13" s="8"/>
    </row>
    <row r="14">
      <c r="A14" s="29" t="s">
        <v>30</v>
      </c>
      <c r="B14" s="30">
        <v>1.0</v>
      </c>
      <c r="C14" s="20" t="s">
        <v>225</v>
      </c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15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676</v>
      </c>
      <c r="D19" s="38"/>
      <c r="F19" s="38"/>
      <c r="G19" s="40" t="s">
        <v>33</v>
      </c>
      <c r="H19" s="41">
        <f>G13-H15-H16-H17-H18</f>
        <v>130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1">
        <f t="shared" ref="D24:D29" si="3">C24*B24</f>
        <v>400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676</v>
      </c>
      <c r="F30" s="52" t="s">
        <v>33</v>
      </c>
      <c r="G30" s="53"/>
      <c r="H30" s="53"/>
      <c r="I30" s="55">
        <f>SUM(I29,I28,I27,I26,I25,I23,I24,I22,I21)</f>
        <v>100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G2:I2"/>
    <mergeCell ref="G3:H3"/>
    <mergeCell ref="B2:D2"/>
    <mergeCell ref="B1:D1"/>
    <mergeCell ref="B3:C3"/>
    <mergeCell ref="H9:I9"/>
    <mergeCell ref="H10:I10"/>
    <mergeCell ref="H5:I5"/>
    <mergeCell ref="H6:I6"/>
    <mergeCell ref="G1:I1"/>
    <mergeCell ref="H4:I4"/>
    <mergeCell ref="H11:I11"/>
    <mergeCell ref="C8:D8"/>
    <mergeCell ref="C7:D7"/>
    <mergeCell ref="C4:D4"/>
    <mergeCell ref="H8:I8"/>
    <mergeCell ref="H7:I7"/>
    <mergeCell ref="C6:D6"/>
    <mergeCell ref="C5:D5"/>
    <mergeCell ref="C10:D10"/>
    <mergeCell ref="C9:D9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43674.0</v>
      </c>
      <c r="C3" s="8"/>
      <c r="D3" s="12" t="s">
        <v>9</v>
      </c>
      <c r="F3" s="12" t="s">
        <v>7</v>
      </c>
      <c r="G3" s="14">
        <v>43674.0</v>
      </c>
      <c r="H3" s="8"/>
      <c r="I3" s="12" t="s">
        <v>9</v>
      </c>
    </row>
    <row r="4">
      <c r="A4" s="16" t="s">
        <v>10</v>
      </c>
      <c r="B4" s="18">
        <v>45.0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221.0</v>
      </c>
      <c r="C5" s="20"/>
      <c r="D5" s="8"/>
      <c r="F5" s="22" t="s">
        <v>16</v>
      </c>
      <c r="G5" s="18">
        <v>253.0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 t="s">
        <v>235</v>
      </c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 t="s">
        <v>236</v>
      </c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71.0</v>
      </c>
      <c r="C12" s="25"/>
      <c r="D12" s="8"/>
      <c r="F12" s="22" t="s">
        <v>28</v>
      </c>
      <c r="G12" s="18">
        <v>32.0</v>
      </c>
      <c r="H12" s="20"/>
      <c r="I12" s="8"/>
    </row>
    <row r="13">
      <c r="A13" s="27" t="s">
        <v>29</v>
      </c>
      <c r="B13" s="28">
        <f>SUM(B4,B5,B6,B7,B8,B9,B10,B11,B12)</f>
        <v>337</v>
      </c>
      <c r="C13" s="26"/>
      <c r="D13" s="8"/>
      <c r="F13" s="27" t="s">
        <v>29</v>
      </c>
      <c r="G13" s="28">
        <f>sum(G4,G5,G6,G7,G8,G9,G10,G12)</f>
        <v>345</v>
      </c>
      <c r="H13" s="20"/>
      <c r="I13" s="8"/>
    </row>
    <row r="14">
      <c r="A14" s="29" t="s">
        <v>30</v>
      </c>
      <c r="B14" s="30">
        <v>1.0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337</v>
      </c>
      <c r="D19" s="38"/>
      <c r="F19" s="38"/>
      <c r="G19" s="40" t="s">
        <v>33</v>
      </c>
      <c r="H19" s="41">
        <f>G13-H15-H16-H17-H18</f>
        <v>345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9.0</v>
      </c>
      <c r="I27" s="47">
        <f t="shared" si="2"/>
        <v>90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20.0</v>
      </c>
      <c r="I29" s="47">
        <f t="shared" si="2"/>
        <v>20</v>
      </c>
    </row>
    <row r="30">
      <c r="A30" s="52" t="s">
        <v>33</v>
      </c>
      <c r="B30" s="53"/>
      <c r="C30" s="54"/>
      <c r="D30" s="55">
        <f>SUM(D29,D28,D27,D26,D25,D24,D23,D22,D21)</f>
        <v>337</v>
      </c>
      <c r="F30" s="52" t="s">
        <v>33</v>
      </c>
      <c r="G30" s="53"/>
      <c r="H30" s="53"/>
      <c r="I30" s="55">
        <f>SUM(I29,I28,I27,I26,I25,I23,I24,I22,I21)</f>
        <v>345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B2:D2"/>
    <mergeCell ref="B1:D1"/>
    <mergeCell ref="H5:I5"/>
    <mergeCell ref="H6:I6"/>
    <mergeCell ref="H8:I8"/>
    <mergeCell ref="H7:I7"/>
    <mergeCell ref="G3:H3"/>
    <mergeCell ref="H4:I4"/>
    <mergeCell ref="G2:I2"/>
    <mergeCell ref="G1:I1"/>
    <mergeCell ref="H9:I9"/>
    <mergeCell ref="H10:I10"/>
    <mergeCell ref="H11:I11"/>
    <mergeCell ref="C10:D10"/>
    <mergeCell ref="C11:D11"/>
    <mergeCell ref="C8:D8"/>
    <mergeCell ref="C9:D9"/>
    <mergeCell ref="B3:C3"/>
    <mergeCell ref="C4:D4"/>
    <mergeCell ref="C7:D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43538.0</v>
      </c>
      <c r="C3" s="8"/>
      <c r="D3" s="12" t="s">
        <v>9</v>
      </c>
      <c r="F3" s="12" t="s">
        <v>7</v>
      </c>
      <c r="G3" s="14">
        <v>43538.0</v>
      </c>
      <c r="H3" s="8"/>
      <c r="I3" s="12" t="s">
        <v>9</v>
      </c>
    </row>
    <row r="4">
      <c r="A4" s="16" t="s">
        <v>10</v>
      </c>
      <c r="B4" s="18">
        <v>85.0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643.0</v>
      </c>
      <c r="C5" s="20"/>
      <c r="D5" s="8"/>
      <c r="F5" s="22" t="s">
        <v>16</v>
      </c>
      <c r="G5" s="18">
        <v>1184.0</v>
      </c>
      <c r="H5" s="20"/>
      <c r="I5" s="8"/>
    </row>
    <row r="6">
      <c r="A6" s="23" t="s">
        <v>18</v>
      </c>
      <c r="B6" s="18">
        <v>67.0</v>
      </c>
      <c r="C6" s="25"/>
      <c r="D6" s="8"/>
      <c r="F6" s="23" t="s">
        <v>18</v>
      </c>
      <c r="G6" s="18">
        <v>76.0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203.0</v>
      </c>
      <c r="C12" s="26"/>
      <c r="D12" s="8"/>
      <c r="F12" s="22" t="s">
        <v>28</v>
      </c>
      <c r="G12" s="18">
        <v>405.0</v>
      </c>
      <c r="H12" s="26"/>
      <c r="I12" s="8"/>
    </row>
    <row r="13">
      <c r="A13" s="27" t="s">
        <v>29</v>
      </c>
      <c r="B13" s="28">
        <f>SUM(B4,B5,B6,B7,B8,B9,B10,B11,B12)</f>
        <v>998</v>
      </c>
      <c r="C13" s="26"/>
      <c r="D13" s="8"/>
      <c r="F13" s="27" t="s">
        <v>29</v>
      </c>
      <c r="G13" s="28">
        <f>SUM(G4,G5,G6,G7,G8,G9,G10,G11,G12)</f>
        <v>1725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2.0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798</v>
      </c>
      <c r="D19" s="38"/>
      <c r="F19" s="38"/>
      <c r="G19" s="40" t="s">
        <v>33</v>
      </c>
      <c r="H19" s="41">
        <f>G13-H15-H16-H17</f>
        <v>1725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8.0</v>
      </c>
      <c r="I25" s="47">
        <f t="shared" si="1"/>
        <v>400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15.0</v>
      </c>
      <c r="D28" s="47">
        <f t="shared" si="3"/>
        <v>75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23.0</v>
      </c>
      <c r="D29" s="47">
        <f>SUMPRODUCT(C29)</f>
        <v>23</v>
      </c>
      <c r="F29" s="48"/>
      <c r="G29" s="46">
        <v>1.0</v>
      </c>
      <c r="H29" s="46">
        <v>0.0</v>
      </c>
      <c r="I29" s="47">
        <f>H29*G29</f>
        <v>0</v>
      </c>
    </row>
    <row r="30">
      <c r="A30" s="52" t="s">
        <v>33</v>
      </c>
      <c r="B30" s="53"/>
      <c r="C30" s="54"/>
      <c r="D30" s="55">
        <f>SUM(D29,D28,D27,D26,D25,D24,D23,D22,D21)</f>
        <v>998</v>
      </c>
      <c r="F30" s="52" t="s">
        <v>33</v>
      </c>
      <c r="G30" s="53"/>
      <c r="H30" s="53"/>
      <c r="I30" s="55">
        <f>SUM(I29,I28,I27,I26,I25,I23,I24,I22,I21)</f>
        <v>1725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199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43675.0</v>
      </c>
      <c r="C3" s="8"/>
      <c r="D3" s="12" t="s">
        <v>9</v>
      </c>
      <c r="F3" s="12" t="s">
        <v>7</v>
      </c>
      <c r="G3" s="14">
        <v>43675.0</v>
      </c>
      <c r="H3" s="8"/>
      <c r="I3" s="12" t="s">
        <v>9</v>
      </c>
    </row>
    <row r="4">
      <c r="A4" s="16" t="s">
        <v>10</v>
      </c>
      <c r="B4" s="18">
        <v>155.0</v>
      </c>
      <c r="C4" s="20"/>
      <c r="D4" s="8"/>
      <c r="F4" s="16" t="s">
        <v>10</v>
      </c>
      <c r="G4" s="18">
        <v>100.0</v>
      </c>
      <c r="H4" s="20"/>
      <c r="I4" s="8"/>
    </row>
    <row r="5">
      <c r="A5" s="22" t="s">
        <v>16</v>
      </c>
      <c r="B5" s="18">
        <v>169.0</v>
      </c>
      <c r="C5" s="20"/>
      <c r="D5" s="8"/>
      <c r="F5" s="22" t="s">
        <v>16</v>
      </c>
      <c r="G5" s="18">
        <v>255.0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 t="s">
        <v>0</v>
      </c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 t="s">
        <v>0</v>
      </c>
      <c r="I8" s="8"/>
    </row>
    <row r="9">
      <c r="A9" s="23" t="s">
        <v>24</v>
      </c>
      <c r="B9" s="18">
        <v>5.0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5.0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113.0</v>
      </c>
      <c r="C12" s="25"/>
      <c r="D12" s="8"/>
      <c r="F12" s="22" t="s">
        <v>28</v>
      </c>
      <c r="G12" s="18">
        <v>146.0</v>
      </c>
      <c r="H12" s="20"/>
      <c r="I12" s="8"/>
    </row>
    <row r="13">
      <c r="A13" s="27" t="s">
        <v>29</v>
      </c>
      <c r="B13" s="28">
        <f>SUM(B4,B5,B6,B7,B8,B9,B10,B11,B12)</f>
        <v>447</v>
      </c>
      <c r="C13" s="26"/>
      <c r="D13" s="8"/>
      <c r="F13" s="27" t="s">
        <v>29</v>
      </c>
      <c r="G13" s="28">
        <f>sum(G4,G5,G6,G7,G8,G9,G10,G12)</f>
        <v>501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447</v>
      </c>
      <c r="D19" s="38"/>
      <c r="F19" s="38"/>
      <c r="G19" s="40" t="s">
        <v>33</v>
      </c>
      <c r="H19" s="41">
        <f>G13-H15-H16-H17-H18</f>
        <v>501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447</v>
      </c>
      <c r="F30" s="52" t="s">
        <v>33</v>
      </c>
      <c r="G30" s="53"/>
      <c r="H30" s="53"/>
      <c r="I30" s="55">
        <f>SUM(I29,I28,I27,I26,I25,I23,I24,I22,I21)</f>
        <v>501</v>
      </c>
    </row>
  </sheetData>
  <mergeCells count="30">
    <mergeCell ref="C5:D5"/>
    <mergeCell ref="C7:D7"/>
    <mergeCell ref="C6:D6"/>
    <mergeCell ref="B3:C3"/>
    <mergeCell ref="C4:D4"/>
    <mergeCell ref="B2:D2"/>
    <mergeCell ref="B1:D1"/>
    <mergeCell ref="H7:I7"/>
    <mergeCell ref="H4:I4"/>
    <mergeCell ref="G1:I1"/>
    <mergeCell ref="H13:I13"/>
    <mergeCell ref="H12:I12"/>
    <mergeCell ref="H6:I6"/>
    <mergeCell ref="H5:I5"/>
    <mergeCell ref="G3:H3"/>
    <mergeCell ref="G2:I2"/>
    <mergeCell ref="H9:I9"/>
    <mergeCell ref="H10:I10"/>
    <mergeCell ref="C12:D12"/>
    <mergeCell ref="C10:D10"/>
    <mergeCell ref="C11:D11"/>
    <mergeCell ref="C8:D8"/>
    <mergeCell ref="C9:D9"/>
    <mergeCell ref="H8:I8"/>
    <mergeCell ref="H11:I11"/>
    <mergeCell ref="H14:I14"/>
    <mergeCell ref="F20:I20"/>
    <mergeCell ref="C14:D14"/>
    <mergeCell ref="C13:D13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43676.0</v>
      </c>
      <c r="C3" s="8"/>
      <c r="D3" s="12" t="s">
        <v>9</v>
      </c>
      <c r="F3" s="12" t="s">
        <v>7</v>
      </c>
      <c r="G3" s="14">
        <v>43676.0</v>
      </c>
      <c r="H3" s="8"/>
      <c r="I3" s="12" t="s">
        <v>9</v>
      </c>
    </row>
    <row r="4">
      <c r="A4" s="16" t="s">
        <v>10</v>
      </c>
      <c r="B4" s="18">
        <v>110.0</v>
      </c>
      <c r="C4" s="20"/>
      <c r="D4" s="8"/>
      <c r="F4" s="16" t="s">
        <v>10</v>
      </c>
      <c r="G4" s="18">
        <v>85.0</v>
      </c>
      <c r="H4" s="20"/>
      <c r="I4" s="8"/>
    </row>
    <row r="5">
      <c r="A5" s="22" t="s">
        <v>16</v>
      </c>
      <c r="B5" s="18">
        <v>197.0</v>
      </c>
      <c r="C5" s="20"/>
      <c r="D5" s="8"/>
      <c r="F5" s="22" t="s">
        <v>16</v>
      </c>
      <c r="G5" s="18">
        <v>227.0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 t="s">
        <v>0</v>
      </c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 t="s">
        <v>0</v>
      </c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10.0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160.0</v>
      </c>
      <c r="C12" s="25"/>
      <c r="D12" s="8"/>
      <c r="F12" s="22" t="s">
        <v>28</v>
      </c>
      <c r="G12" s="18">
        <v>101.0</v>
      </c>
      <c r="H12" s="20"/>
      <c r="I12" s="8"/>
    </row>
    <row r="13">
      <c r="A13" s="27" t="s">
        <v>29</v>
      </c>
      <c r="B13" s="28">
        <f>SUM(B4,B5,B6,B7,B8,B9,B10,B11,B12)</f>
        <v>467</v>
      </c>
      <c r="C13" s="26"/>
      <c r="D13" s="8"/>
      <c r="F13" s="27" t="s">
        <v>29</v>
      </c>
      <c r="G13" s="28">
        <v>0.0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237</v>
      </c>
      <c r="H16" s="37">
        <v>18.0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467</v>
      </c>
      <c r="D19" s="38"/>
      <c r="F19" s="38"/>
      <c r="G19" s="40" t="s">
        <v>33</v>
      </c>
      <c r="H19" s="41">
        <f>G13-H15-H16-H17-H18</f>
        <v>-18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13.0</v>
      </c>
      <c r="D26" s="47">
        <f t="shared" si="3"/>
        <v>260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2" t="s">
        <v>33</v>
      </c>
      <c r="B30" s="53"/>
      <c r="C30" s="54"/>
      <c r="D30" s="55">
        <f>SUM(D29,D28,D27,D26,D25,D24,D23,D22,D21)</f>
        <v>467</v>
      </c>
      <c r="F30" s="52" t="s">
        <v>33</v>
      </c>
      <c r="G30" s="53"/>
      <c r="H30" s="53"/>
      <c r="I30" s="55">
        <f>SUM(I29,I28,I27,I26,I25,I23,I24,I22,I21)</f>
        <v>423</v>
      </c>
    </row>
  </sheetData>
  <mergeCells count="30">
    <mergeCell ref="C10:D10"/>
    <mergeCell ref="C11:D11"/>
    <mergeCell ref="C14:D14"/>
    <mergeCell ref="C13:D13"/>
    <mergeCell ref="A20:D20"/>
    <mergeCell ref="C8:D8"/>
    <mergeCell ref="C9:D9"/>
    <mergeCell ref="C5:D5"/>
    <mergeCell ref="C7:D7"/>
    <mergeCell ref="C6:D6"/>
    <mergeCell ref="B3:C3"/>
    <mergeCell ref="B2:D2"/>
    <mergeCell ref="B1:D1"/>
    <mergeCell ref="C4:D4"/>
    <mergeCell ref="H4:I4"/>
    <mergeCell ref="H5:I5"/>
    <mergeCell ref="G1:I1"/>
    <mergeCell ref="G2:I2"/>
    <mergeCell ref="C12:D12"/>
    <mergeCell ref="G3:H3"/>
    <mergeCell ref="H11:I11"/>
    <mergeCell ref="H9:I9"/>
    <mergeCell ref="H8:I8"/>
    <mergeCell ref="H6:I6"/>
    <mergeCell ref="H14:I14"/>
    <mergeCell ref="F20:I20"/>
    <mergeCell ref="H7:I7"/>
    <mergeCell ref="H13:I13"/>
    <mergeCell ref="H12:I12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199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43677.0</v>
      </c>
      <c r="C3" s="8"/>
      <c r="D3" s="12" t="s">
        <v>9</v>
      </c>
      <c r="F3" s="12" t="s">
        <v>7</v>
      </c>
      <c r="G3" s="14">
        <v>43677.0</v>
      </c>
      <c r="H3" s="8"/>
      <c r="I3" s="12" t="s">
        <v>9</v>
      </c>
    </row>
    <row r="4">
      <c r="A4" s="16" t="s">
        <v>10</v>
      </c>
      <c r="B4" s="18">
        <v>130.0</v>
      </c>
      <c r="C4" s="20"/>
      <c r="D4" s="8"/>
      <c r="F4" s="16" t="s">
        <v>10</v>
      </c>
      <c r="G4" s="18">
        <v>25.0</v>
      </c>
      <c r="H4" s="20"/>
      <c r="I4" s="8"/>
    </row>
    <row r="5">
      <c r="A5" s="22" t="s">
        <v>16</v>
      </c>
      <c r="B5" s="18">
        <v>151.0</v>
      </c>
      <c r="C5" s="20"/>
      <c r="D5" s="8"/>
      <c r="F5" s="22" t="s">
        <v>16</v>
      </c>
      <c r="G5" s="18">
        <v>218.0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0</v>
      </c>
      <c r="D7" s="8"/>
      <c r="F7" s="23" t="s">
        <v>20</v>
      </c>
      <c r="G7" s="18">
        <v>0.0</v>
      </c>
      <c r="H7" s="25" t="s">
        <v>0</v>
      </c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 t="s">
        <v>0</v>
      </c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38.0</v>
      </c>
      <c r="C12" s="25"/>
      <c r="D12" s="8"/>
      <c r="F12" s="22" t="s">
        <v>28</v>
      </c>
      <c r="G12" s="18">
        <v>31.0</v>
      </c>
      <c r="H12" s="20"/>
      <c r="I12" s="8"/>
    </row>
    <row r="13">
      <c r="A13" s="27" t="s">
        <v>29</v>
      </c>
      <c r="B13" s="28">
        <f>SUM(B4,B5,B6,B7,B8,B9,B10,B11,B12)</f>
        <v>319</v>
      </c>
      <c r="C13" s="26"/>
      <c r="D13" s="8"/>
      <c r="F13" s="27" t="s">
        <v>29</v>
      </c>
      <c r="G13" s="28">
        <v>0.0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3.0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319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12.0</v>
      </c>
      <c r="I26" s="47">
        <f t="shared" si="2"/>
        <v>240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14.0</v>
      </c>
      <c r="I29" s="47">
        <f t="shared" si="2"/>
        <v>14</v>
      </c>
    </row>
    <row r="30">
      <c r="A30" s="52" t="s">
        <v>33</v>
      </c>
      <c r="B30" s="53"/>
      <c r="C30" s="54"/>
      <c r="D30" s="55">
        <f>SUM(D29,D28,D27,D26,D25,D24,D23,D22,D21)</f>
        <v>319</v>
      </c>
      <c r="F30" s="52" t="s">
        <v>33</v>
      </c>
      <c r="G30" s="53"/>
      <c r="H30" s="53"/>
      <c r="I30" s="55">
        <f>SUM(I29,I28,I27,I26,I25,I23,I24,I22,I21)</f>
        <v>274</v>
      </c>
    </row>
  </sheetData>
  <mergeCells count="30">
    <mergeCell ref="C8:D8"/>
    <mergeCell ref="C10:D10"/>
    <mergeCell ref="C11:D11"/>
    <mergeCell ref="C14:D14"/>
    <mergeCell ref="C13:D13"/>
    <mergeCell ref="A20:D20"/>
    <mergeCell ref="C9:D9"/>
    <mergeCell ref="C12:D12"/>
    <mergeCell ref="C7:D7"/>
    <mergeCell ref="C6:D6"/>
    <mergeCell ref="C5:D5"/>
    <mergeCell ref="B3:C3"/>
    <mergeCell ref="B2:D2"/>
    <mergeCell ref="B1:D1"/>
    <mergeCell ref="C4:D4"/>
    <mergeCell ref="G1:I1"/>
    <mergeCell ref="G2:I2"/>
    <mergeCell ref="H11:I11"/>
    <mergeCell ref="H9:I9"/>
    <mergeCell ref="H10:I10"/>
    <mergeCell ref="H13:I13"/>
    <mergeCell ref="H14:I14"/>
    <mergeCell ref="F20:I20"/>
    <mergeCell ref="H4:I4"/>
    <mergeCell ref="H5:I5"/>
    <mergeCell ref="G3:H3"/>
    <mergeCell ref="H6:I6"/>
    <mergeCell ref="H7:I7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228</v>
      </c>
      <c r="H2" s="7"/>
      <c r="I2" s="8"/>
    </row>
    <row r="3" ht="17.25" customHeight="1">
      <c r="A3" s="12" t="s">
        <v>7</v>
      </c>
      <c r="B3" s="14">
        <v>43678.0</v>
      </c>
      <c r="C3" s="8"/>
      <c r="D3" s="12" t="s">
        <v>9</v>
      </c>
      <c r="F3" s="12" t="s">
        <v>7</v>
      </c>
      <c r="G3" s="14">
        <v>43678.0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78.0</v>
      </c>
      <c r="C5" s="20"/>
      <c r="D5" s="8"/>
      <c r="F5" s="22" t="s">
        <v>16</v>
      </c>
      <c r="G5" s="18">
        <v>378.0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238</v>
      </c>
      <c r="D7" s="8"/>
      <c r="F7" s="23" t="s">
        <v>20</v>
      </c>
      <c r="G7" s="18">
        <v>0.0</v>
      </c>
      <c r="H7" s="25" t="s">
        <v>0</v>
      </c>
      <c r="I7" s="8"/>
    </row>
    <row r="8">
      <c r="A8" s="23" t="s">
        <v>22</v>
      </c>
      <c r="B8" s="18">
        <v>0.0</v>
      </c>
      <c r="C8" s="20" t="s">
        <v>239</v>
      </c>
      <c r="D8" s="8"/>
      <c r="F8" s="23" t="s">
        <v>22</v>
      </c>
      <c r="G8" s="18">
        <v>0.0</v>
      </c>
      <c r="H8" s="25" t="s">
        <v>0</v>
      </c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25.0</v>
      </c>
      <c r="C12" s="25"/>
      <c r="D12" s="8"/>
      <c r="F12" s="22" t="s">
        <v>28</v>
      </c>
      <c r="G12" s="18">
        <v>165.0</v>
      </c>
      <c r="H12" s="20"/>
      <c r="I12" s="8"/>
    </row>
    <row r="13">
      <c r="A13" s="27" t="s">
        <v>29</v>
      </c>
      <c r="B13" s="28">
        <f>SUM(B4,B5,B6,B7,B8,B9,B10,B11,B12)</f>
        <v>203</v>
      </c>
      <c r="C13" s="26"/>
      <c r="D13" s="8"/>
      <c r="F13" s="27" t="s">
        <v>29</v>
      </c>
      <c r="G13" s="28">
        <v>608.0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 t="s">
        <v>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203</v>
      </c>
      <c r="D19" s="38"/>
      <c r="F19" s="38"/>
      <c r="G19" s="40" t="s">
        <v>33</v>
      </c>
      <c r="H19" s="41">
        <f>G13-H15-H16-H17-H18</f>
        <v>608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2" t="s">
        <v>33</v>
      </c>
      <c r="B30" s="53"/>
      <c r="C30" s="54"/>
      <c r="D30" s="55">
        <f>SUM(D29,D28,D27,D26,D25,D24,D23,D22,D21)</f>
        <v>203</v>
      </c>
      <c r="F30" s="52" t="s">
        <v>33</v>
      </c>
      <c r="G30" s="53"/>
      <c r="H30" s="53"/>
      <c r="I30" s="55">
        <f>SUM(I29,I28,I27,I26,I25,I23,I24,I22,I21)</f>
        <v>608</v>
      </c>
    </row>
  </sheetData>
  <mergeCells count="30">
    <mergeCell ref="C8:D8"/>
    <mergeCell ref="C7:D7"/>
    <mergeCell ref="C10:D10"/>
    <mergeCell ref="C11:D11"/>
    <mergeCell ref="C14:D14"/>
    <mergeCell ref="C13:D13"/>
    <mergeCell ref="A20:D20"/>
    <mergeCell ref="C9:D9"/>
    <mergeCell ref="C12:D12"/>
    <mergeCell ref="C6:D6"/>
    <mergeCell ref="C5:D5"/>
    <mergeCell ref="B1:D1"/>
    <mergeCell ref="B2:D2"/>
    <mergeCell ref="G1:I1"/>
    <mergeCell ref="G2:I2"/>
    <mergeCell ref="H4:I4"/>
    <mergeCell ref="H5:I5"/>
    <mergeCell ref="G3:H3"/>
    <mergeCell ref="B3:C3"/>
    <mergeCell ref="C4:D4"/>
    <mergeCell ref="H14:I14"/>
    <mergeCell ref="F20:I20"/>
    <mergeCell ref="H6:I6"/>
    <mergeCell ref="H7:I7"/>
    <mergeCell ref="H8:I8"/>
    <mergeCell ref="H11:I11"/>
    <mergeCell ref="H9:I9"/>
    <mergeCell ref="H10:I10"/>
    <mergeCell ref="H13:I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15</v>
      </c>
      <c r="H2" s="7"/>
      <c r="I2" s="8"/>
    </row>
    <row r="3" ht="17.25" customHeight="1">
      <c r="A3" s="12" t="s">
        <v>7</v>
      </c>
      <c r="B3" s="14">
        <v>43679.0</v>
      </c>
      <c r="C3" s="8"/>
      <c r="D3" s="12" t="s">
        <v>9</v>
      </c>
      <c r="F3" s="12" t="s">
        <v>7</v>
      </c>
      <c r="G3" s="14">
        <v>43679.0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155.0</v>
      </c>
      <c r="C5" s="20"/>
      <c r="D5" s="8"/>
      <c r="F5" s="22" t="s">
        <v>16</v>
      </c>
      <c r="G5" s="18">
        <v>176.0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 t="s">
        <v>0</v>
      </c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 t="s">
        <v>0</v>
      </c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51.0</v>
      </c>
      <c r="C12" s="25"/>
      <c r="D12" s="8"/>
      <c r="F12" s="22" t="s">
        <v>28</v>
      </c>
      <c r="G12" s="18">
        <v>17.0</v>
      </c>
      <c r="H12" s="20"/>
      <c r="I12" s="8"/>
    </row>
    <row r="13">
      <c r="A13" s="27" t="s">
        <v>29</v>
      </c>
      <c r="B13" s="28">
        <f>SUM(B4,B5,B6,B7,B8,B9,B10,B11,B12)</f>
        <v>306</v>
      </c>
      <c r="C13" s="26"/>
      <c r="D13" s="8"/>
      <c r="F13" s="27" t="s">
        <v>29</v>
      </c>
      <c r="G13" s="28">
        <f>SUM(G4,G5,G6,G7,G8,G9,G10,G11,G12)</f>
        <v>253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 t="s">
        <v>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306</v>
      </c>
      <c r="D19" s="38"/>
      <c r="F19" s="38"/>
      <c r="G19" s="40" t="s">
        <v>33</v>
      </c>
      <c r="H19" s="41">
        <f>G13-H15-H16-H17-H18</f>
        <v>253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33.0</v>
      </c>
      <c r="I29" s="47">
        <f t="shared" si="2"/>
        <v>33</v>
      </c>
    </row>
    <row r="30">
      <c r="A30" s="52" t="s">
        <v>33</v>
      </c>
      <c r="B30" s="53"/>
      <c r="C30" s="54"/>
      <c r="D30" s="55">
        <f>SUM(D29,D28,D27,D26,D25,D24,D23,D22,D21)</f>
        <v>306</v>
      </c>
      <c r="F30" s="52" t="s">
        <v>33</v>
      </c>
      <c r="G30" s="53"/>
      <c r="H30" s="53"/>
      <c r="I30" s="55">
        <f>SUM(I29,I28,I27,I26,I25,I23,I24,I22,I21)</f>
        <v>253</v>
      </c>
    </row>
  </sheetData>
  <mergeCells count="30">
    <mergeCell ref="C13:D13"/>
    <mergeCell ref="C14:D14"/>
    <mergeCell ref="C12:D12"/>
    <mergeCell ref="H14:I14"/>
    <mergeCell ref="F20:I20"/>
    <mergeCell ref="H13:I13"/>
    <mergeCell ref="C7:D7"/>
    <mergeCell ref="C11:D11"/>
    <mergeCell ref="A20:D20"/>
    <mergeCell ref="H9:I9"/>
    <mergeCell ref="H10:I10"/>
    <mergeCell ref="H6:I6"/>
    <mergeCell ref="H4:I4"/>
    <mergeCell ref="H5:I5"/>
    <mergeCell ref="H12:I12"/>
    <mergeCell ref="G2:I2"/>
    <mergeCell ref="G3:H3"/>
    <mergeCell ref="H7:I7"/>
    <mergeCell ref="H8:I8"/>
    <mergeCell ref="H11:I11"/>
    <mergeCell ref="G1:I1"/>
    <mergeCell ref="B2:D2"/>
    <mergeCell ref="B3:C3"/>
    <mergeCell ref="C8:D8"/>
    <mergeCell ref="C10:D10"/>
    <mergeCell ref="C9:D9"/>
    <mergeCell ref="C5:D5"/>
    <mergeCell ref="C4:D4"/>
    <mergeCell ref="C6:D6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43680.0</v>
      </c>
      <c r="C3" s="8"/>
      <c r="D3" s="12" t="s">
        <v>9</v>
      </c>
      <c r="F3" s="12" t="s">
        <v>7</v>
      </c>
      <c r="G3" s="14">
        <v>43680.0</v>
      </c>
      <c r="H3" s="8"/>
      <c r="I3" s="12" t="s">
        <v>9</v>
      </c>
    </row>
    <row r="4">
      <c r="A4" s="16" t="s">
        <v>10</v>
      </c>
      <c r="B4" s="18">
        <v>200.0</v>
      </c>
      <c r="C4" s="20"/>
      <c r="D4" s="8"/>
      <c r="F4" s="16" t="s">
        <v>10</v>
      </c>
      <c r="G4" s="18">
        <v>20.0</v>
      </c>
      <c r="H4" s="20"/>
      <c r="I4" s="8"/>
    </row>
    <row r="5">
      <c r="A5" s="22" t="s">
        <v>16</v>
      </c>
      <c r="B5" s="18">
        <v>508.0</v>
      </c>
      <c r="C5" s="20"/>
      <c r="D5" s="8"/>
      <c r="F5" s="22" t="s">
        <v>16</v>
      </c>
      <c r="G5" s="18">
        <v>157.0</v>
      </c>
      <c r="H5" s="20" t="s">
        <v>241</v>
      </c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 t="s">
        <v>242</v>
      </c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 t="s">
        <v>243</v>
      </c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 t="s">
        <v>244</v>
      </c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260.0</v>
      </c>
      <c r="C12" s="25"/>
      <c r="D12" s="8"/>
      <c r="F12" s="22" t="s">
        <v>28</v>
      </c>
      <c r="G12" s="18">
        <v>124.0</v>
      </c>
      <c r="H12" s="20"/>
      <c r="I12" s="8"/>
    </row>
    <row r="13">
      <c r="A13" s="27" t="s">
        <v>29</v>
      </c>
      <c r="B13" s="28">
        <f>SUM(B4,B5,B6,B7,B8,B9,B10,B11,B12)</f>
        <v>968</v>
      </c>
      <c r="C13" s="26"/>
      <c r="D13" s="8"/>
      <c r="F13" s="27" t="s">
        <v>29</v>
      </c>
      <c r="G13" s="28">
        <v>301.0</v>
      </c>
      <c r="H13" s="20"/>
      <c r="I13" s="8"/>
    </row>
    <row r="14">
      <c r="A14" s="29" t="s">
        <v>30</v>
      </c>
      <c r="B14" s="30">
        <v>9.0</v>
      </c>
      <c r="C14" s="20" t="s">
        <v>245</v>
      </c>
      <c r="D14" s="8"/>
      <c r="F14" s="29" t="s">
        <v>30</v>
      </c>
      <c r="G14" s="30" t="s">
        <v>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199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968</v>
      </c>
      <c r="D19" s="38"/>
      <c r="F19" s="38"/>
      <c r="G19" s="40" t="s">
        <v>33</v>
      </c>
      <c r="H19" s="41">
        <f>G13-H15-H16-H17-H18</f>
        <v>201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1">
        <f t="shared" ref="D24:D29" si="3">C24*B24</f>
        <v>500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968</v>
      </c>
      <c r="F30" s="52" t="s">
        <v>33</v>
      </c>
      <c r="G30" s="53"/>
      <c r="H30" s="53"/>
      <c r="I30" s="55">
        <f>SUM(I29,I28,I27,I26,I25,I23,I24,I22,I21)</f>
        <v>201</v>
      </c>
    </row>
  </sheetData>
  <mergeCells count="30">
    <mergeCell ref="H12:I12"/>
    <mergeCell ref="H11:I11"/>
    <mergeCell ref="C5:D5"/>
    <mergeCell ref="C4:D4"/>
    <mergeCell ref="H4:I4"/>
    <mergeCell ref="H5:I5"/>
    <mergeCell ref="G2:I2"/>
    <mergeCell ref="G3:H3"/>
    <mergeCell ref="G1:I1"/>
    <mergeCell ref="B2:D2"/>
    <mergeCell ref="B3:C3"/>
    <mergeCell ref="B1:D1"/>
    <mergeCell ref="C6:D6"/>
    <mergeCell ref="C11:D11"/>
    <mergeCell ref="C10:D10"/>
    <mergeCell ref="C7:D7"/>
    <mergeCell ref="C8:D8"/>
    <mergeCell ref="C9:D9"/>
    <mergeCell ref="C13:D13"/>
    <mergeCell ref="C14:D14"/>
    <mergeCell ref="H10:I10"/>
    <mergeCell ref="H14:I14"/>
    <mergeCell ref="H13:I13"/>
    <mergeCell ref="F20:I20"/>
    <mergeCell ref="A20:D20"/>
    <mergeCell ref="H7:I7"/>
    <mergeCell ref="H8:I8"/>
    <mergeCell ref="H9:I9"/>
    <mergeCell ref="H6:I6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43681.0</v>
      </c>
      <c r="C3" s="8"/>
      <c r="D3" s="12" t="s">
        <v>9</v>
      </c>
      <c r="F3" s="12" t="s">
        <v>7</v>
      </c>
      <c r="G3" s="14">
        <v>43681.0</v>
      </c>
      <c r="H3" s="8"/>
      <c r="I3" s="12" t="s">
        <v>9</v>
      </c>
    </row>
    <row r="4">
      <c r="A4" s="16" t="s">
        <v>10</v>
      </c>
      <c r="B4" s="18">
        <v>140.0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473.0</v>
      </c>
      <c r="C5" s="20"/>
      <c r="D5" s="8"/>
      <c r="F5" s="22" t="s">
        <v>16</v>
      </c>
      <c r="G5" s="18">
        <v>0.0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398.0</v>
      </c>
      <c r="C12" s="25"/>
      <c r="D12" s="8"/>
      <c r="F12" s="22" t="s">
        <v>28</v>
      </c>
      <c r="G12" s="18">
        <v>81.0</v>
      </c>
      <c r="H12" s="20"/>
      <c r="I12" s="8"/>
    </row>
    <row r="13">
      <c r="A13" s="27" t="s">
        <v>29</v>
      </c>
      <c r="B13" s="28">
        <f>SUM(B4,B5,B6,B7,B8,B9,B10,B11,B12)</f>
        <v>1011</v>
      </c>
      <c r="C13" s="26"/>
      <c r="D13" s="8"/>
      <c r="F13" s="27" t="s">
        <v>29</v>
      </c>
      <c r="G13" s="28">
        <v>0.0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1.0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195.0</v>
      </c>
      <c r="D16" s="84" t="s">
        <v>246</v>
      </c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230.0</v>
      </c>
      <c r="D17" s="59" t="s">
        <v>247</v>
      </c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1">
        <f t="shared" ref="D24:D29" si="3">C24*B24</f>
        <v>500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586</v>
      </c>
      <c r="F30" s="52" t="s">
        <v>33</v>
      </c>
      <c r="G30" s="53"/>
      <c r="H30" s="53"/>
      <c r="I30" s="55">
        <f>SUM(I29,I28,I27,I26,I25,I23,I24,I22,I21)</f>
        <v>0</v>
      </c>
    </row>
  </sheetData>
  <mergeCells count="30">
    <mergeCell ref="C6:D6"/>
    <mergeCell ref="C7:D7"/>
    <mergeCell ref="C8:D8"/>
    <mergeCell ref="C9:D9"/>
    <mergeCell ref="C13:D13"/>
    <mergeCell ref="C14:D14"/>
    <mergeCell ref="A20:D20"/>
    <mergeCell ref="C10:D10"/>
    <mergeCell ref="C12:D12"/>
    <mergeCell ref="H14:I14"/>
    <mergeCell ref="H13:I13"/>
    <mergeCell ref="F20:I20"/>
    <mergeCell ref="H12:I12"/>
    <mergeCell ref="H5:I5"/>
    <mergeCell ref="H7:I7"/>
    <mergeCell ref="H6:I6"/>
    <mergeCell ref="H8:I8"/>
    <mergeCell ref="H9:I9"/>
    <mergeCell ref="C5:D5"/>
    <mergeCell ref="C4:D4"/>
    <mergeCell ref="G2:I2"/>
    <mergeCell ref="G3:H3"/>
    <mergeCell ref="G1:I1"/>
    <mergeCell ref="B2:D2"/>
    <mergeCell ref="B3:C3"/>
    <mergeCell ref="B1:D1"/>
    <mergeCell ref="H11:I11"/>
    <mergeCell ref="C11:D11"/>
    <mergeCell ref="H4:I4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43682.0</v>
      </c>
      <c r="C3" s="8"/>
      <c r="D3" s="12" t="s">
        <v>9</v>
      </c>
      <c r="F3" s="12" t="s">
        <v>7</v>
      </c>
      <c r="G3" s="14">
        <v>43682.0</v>
      </c>
      <c r="H3" s="8"/>
      <c r="I3" s="12" t="s">
        <v>9</v>
      </c>
    </row>
    <row r="4">
      <c r="A4" s="16" t="s">
        <v>10</v>
      </c>
      <c r="B4" s="18">
        <v>75.0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349.0</v>
      </c>
      <c r="C5" s="20"/>
      <c r="D5" s="8"/>
      <c r="F5" s="22" t="s">
        <v>16</v>
      </c>
      <c r="G5" s="18">
        <v>291.0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209.0</v>
      </c>
      <c r="C12" s="25"/>
      <c r="D12" s="8"/>
      <c r="F12" s="22" t="s">
        <v>28</v>
      </c>
      <c r="G12" s="18">
        <v>90.0</v>
      </c>
      <c r="H12" s="20"/>
      <c r="I12" s="8"/>
    </row>
    <row r="13">
      <c r="A13" s="27" t="s">
        <v>29</v>
      </c>
      <c r="B13" s="28">
        <f>SUM(B4,B5,B6,B7,B8,B9,B10,B11,B12)</f>
        <v>633</v>
      </c>
      <c r="C13" s="26"/>
      <c r="D13" s="8"/>
      <c r="F13" s="27" t="s">
        <v>29</v>
      </c>
      <c r="G13" s="28">
        <v>436.0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633</v>
      </c>
      <c r="D19" s="38"/>
      <c r="F19" s="38"/>
      <c r="G19" s="40" t="s">
        <v>33</v>
      </c>
      <c r="H19" s="41">
        <f>G13-H15-H16-H17-H18</f>
        <v>436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1">
        <f t="shared" ref="D24:D29" si="3">C24*B24</f>
        <v>300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633</v>
      </c>
      <c r="F30" s="52" t="s">
        <v>33</v>
      </c>
      <c r="G30" s="53"/>
      <c r="H30" s="53"/>
      <c r="I30" s="55">
        <f>SUM(I29,I28,I27,I26,I25,I23,I24,I22,I21)</f>
        <v>436</v>
      </c>
    </row>
  </sheetData>
  <mergeCells count="30">
    <mergeCell ref="H8:I8"/>
    <mergeCell ref="H9:I9"/>
    <mergeCell ref="H11:I11"/>
    <mergeCell ref="H10:I10"/>
    <mergeCell ref="H14:I14"/>
    <mergeCell ref="H13:I13"/>
    <mergeCell ref="F20:I20"/>
    <mergeCell ref="H12:I12"/>
    <mergeCell ref="C5:D5"/>
    <mergeCell ref="C4:D4"/>
    <mergeCell ref="B2:D2"/>
    <mergeCell ref="B3:C3"/>
    <mergeCell ref="B1:D1"/>
    <mergeCell ref="C7:D7"/>
    <mergeCell ref="H7:I7"/>
    <mergeCell ref="H6:I6"/>
    <mergeCell ref="G2:I2"/>
    <mergeCell ref="G3:H3"/>
    <mergeCell ref="G1:I1"/>
    <mergeCell ref="H4:I4"/>
    <mergeCell ref="H5:I5"/>
    <mergeCell ref="C13:D13"/>
    <mergeCell ref="C12:D12"/>
    <mergeCell ref="C6:D6"/>
    <mergeCell ref="C8:D8"/>
    <mergeCell ref="C9:D9"/>
    <mergeCell ref="C14:D14"/>
    <mergeCell ref="A20:D20"/>
    <mergeCell ref="C10:D10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43683.0</v>
      </c>
      <c r="C3" s="8"/>
      <c r="D3" s="12" t="s">
        <v>9</v>
      </c>
      <c r="F3" s="12" t="s">
        <v>7</v>
      </c>
      <c r="G3" s="14">
        <v>43683.0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115.0</v>
      </c>
      <c r="H4" s="20"/>
      <c r="I4" s="8"/>
    </row>
    <row r="5">
      <c r="A5" s="22" t="s">
        <v>16</v>
      </c>
      <c r="B5" s="18">
        <v>438.0</v>
      </c>
      <c r="C5" s="20"/>
      <c r="D5" s="8"/>
      <c r="F5" s="22" t="s">
        <v>16</v>
      </c>
      <c r="G5" s="18">
        <v>320.0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165.0</v>
      </c>
      <c r="C12" s="25"/>
      <c r="D12" s="8"/>
      <c r="F12" s="22" t="s">
        <v>28</v>
      </c>
      <c r="G12" s="18">
        <v>37.0</v>
      </c>
      <c r="H12" s="20"/>
      <c r="I12" s="8"/>
    </row>
    <row r="13">
      <c r="A13" s="27" t="s">
        <v>29</v>
      </c>
      <c r="B13" s="28">
        <f>SUM(B4,B5,B6,B7,B8,B9,B10,B11,B12)</f>
        <v>703</v>
      </c>
      <c r="C13" s="26"/>
      <c r="D13" s="8"/>
      <c r="F13" s="27" t="s">
        <v>29</v>
      </c>
      <c r="G13" s="28">
        <v>472.0</v>
      </c>
      <c r="H13" s="20"/>
      <c r="I13" s="8"/>
    </row>
    <row r="14">
      <c r="A14" s="29" t="s">
        <v>30</v>
      </c>
      <c r="B14" s="30">
        <v>12.0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250</v>
      </c>
      <c r="C16" s="37">
        <v>50.0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15</v>
      </c>
      <c r="C17" s="37">
        <v>290.0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1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2" t="s">
        <v>33</v>
      </c>
      <c r="B30" s="53"/>
      <c r="C30" s="54"/>
      <c r="D30" s="55">
        <f>SUM(D29,D28,D27,D26,D25,D24,D23,D22,D21)</f>
        <v>363</v>
      </c>
      <c r="F30" s="52" t="s">
        <v>33</v>
      </c>
      <c r="G30" s="53"/>
      <c r="H30" s="53"/>
      <c r="I30" s="55">
        <v>472.0</v>
      </c>
    </row>
  </sheetData>
  <mergeCells count="30">
    <mergeCell ref="C13:D13"/>
    <mergeCell ref="C14:D14"/>
    <mergeCell ref="A20:D20"/>
    <mergeCell ref="H9:I9"/>
    <mergeCell ref="H11:I11"/>
    <mergeCell ref="H10:I10"/>
    <mergeCell ref="H14:I14"/>
    <mergeCell ref="H13:I13"/>
    <mergeCell ref="F20:I20"/>
    <mergeCell ref="H12:I12"/>
    <mergeCell ref="C7:D7"/>
    <mergeCell ref="C6:D6"/>
    <mergeCell ref="C9:D9"/>
    <mergeCell ref="C10:D10"/>
    <mergeCell ref="H7:I7"/>
    <mergeCell ref="H8:I8"/>
    <mergeCell ref="G2:I2"/>
    <mergeCell ref="B2:D2"/>
    <mergeCell ref="B3:C3"/>
    <mergeCell ref="B1:D1"/>
    <mergeCell ref="G1:I1"/>
    <mergeCell ref="C5:D5"/>
    <mergeCell ref="C8:D8"/>
    <mergeCell ref="H6:I6"/>
    <mergeCell ref="G3:H3"/>
    <mergeCell ref="C4:D4"/>
    <mergeCell ref="H4:I4"/>
    <mergeCell ref="C12:D12"/>
    <mergeCell ref="C11:D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15</v>
      </c>
      <c r="H2" s="7"/>
      <c r="I2" s="8"/>
    </row>
    <row r="3" ht="17.25" customHeight="1">
      <c r="A3" s="12" t="s">
        <v>7</v>
      </c>
      <c r="B3" s="14">
        <v>43684.0</v>
      </c>
      <c r="C3" s="8"/>
      <c r="D3" s="12" t="s">
        <v>9</v>
      </c>
      <c r="F3" s="12" t="s">
        <v>7</v>
      </c>
      <c r="G3" s="14">
        <v>43684.0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206.0</v>
      </c>
      <c r="C5" s="20"/>
      <c r="D5" s="8"/>
      <c r="F5" s="22" t="s">
        <v>16</v>
      </c>
      <c r="G5" s="18">
        <v>251.0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74.0</v>
      </c>
      <c r="C12" s="25"/>
      <c r="D12" s="8"/>
      <c r="F12" s="22" t="s">
        <v>28</v>
      </c>
      <c r="G12" s="18">
        <v>29.0</v>
      </c>
      <c r="H12" s="20"/>
      <c r="I12" s="8"/>
    </row>
    <row r="13">
      <c r="A13" s="27" t="s">
        <v>29</v>
      </c>
      <c r="B13" s="28">
        <f>SUM(B4,B5,B6,B7,B8,B9,B10,B11,B12)</f>
        <v>350</v>
      </c>
      <c r="C13" s="26"/>
      <c r="D13" s="8"/>
      <c r="F13" s="27" t="s">
        <v>29</v>
      </c>
      <c r="G13" s="28">
        <f>G4+G5+G6+G7+G8+G9+G10+G11+G12</f>
        <v>340</v>
      </c>
      <c r="H13" s="20"/>
      <c r="I13" s="8"/>
    </row>
    <row r="14">
      <c r="A14" s="29" t="s">
        <v>30</v>
      </c>
      <c r="B14" s="30">
        <v>2.0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15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350</v>
      </c>
      <c r="D19" s="38"/>
      <c r="F19" s="38"/>
      <c r="G19" s="40" t="s">
        <v>33</v>
      </c>
      <c r="H19" s="41">
        <f>G13-H15-H16-H17-H18</f>
        <v>240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350</v>
      </c>
      <c r="F30" s="52" t="s">
        <v>33</v>
      </c>
      <c r="G30" s="53"/>
      <c r="H30" s="53"/>
      <c r="I30" s="55">
        <f>SUM(I29,I28,I27,I26,I25,I23,I24,I22,I21)</f>
        <v>340</v>
      </c>
    </row>
  </sheetData>
  <mergeCells count="30">
    <mergeCell ref="C5:D5"/>
    <mergeCell ref="B3:C3"/>
    <mergeCell ref="C4:D4"/>
    <mergeCell ref="H9:I9"/>
    <mergeCell ref="H11:I11"/>
    <mergeCell ref="H10:I10"/>
    <mergeCell ref="H14:I14"/>
    <mergeCell ref="H13:I13"/>
    <mergeCell ref="A20:D20"/>
    <mergeCell ref="F20:I20"/>
    <mergeCell ref="H8:I8"/>
    <mergeCell ref="G2:I2"/>
    <mergeCell ref="G1:I1"/>
    <mergeCell ref="H5:I5"/>
    <mergeCell ref="C8:D8"/>
    <mergeCell ref="H12:I12"/>
    <mergeCell ref="G3:H3"/>
    <mergeCell ref="H4:I4"/>
    <mergeCell ref="H6:I6"/>
    <mergeCell ref="C6:D6"/>
    <mergeCell ref="H7:I7"/>
    <mergeCell ref="C7:D7"/>
    <mergeCell ref="C9:D9"/>
    <mergeCell ref="C10:D10"/>
    <mergeCell ref="B2:D2"/>
    <mergeCell ref="B1:D1"/>
    <mergeCell ref="C13:D13"/>
    <mergeCell ref="C12:D12"/>
    <mergeCell ref="C11:D11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43539.0</v>
      </c>
      <c r="C3" s="8"/>
      <c r="D3" s="12" t="s">
        <v>9</v>
      </c>
      <c r="F3" s="12" t="s">
        <v>7</v>
      </c>
      <c r="G3" s="14">
        <v>43539.0</v>
      </c>
      <c r="H3" s="8"/>
      <c r="I3" s="12" t="s">
        <v>9</v>
      </c>
    </row>
    <row r="4">
      <c r="A4" s="16" t="s">
        <v>10</v>
      </c>
      <c r="B4" s="18">
        <v>180.0</v>
      </c>
      <c r="C4" s="20"/>
      <c r="D4" s="8"/>
      <c r="F4" s="16" t="s">
        <v>10</v>
      </c>
      <c r="G4" s="18">
        <v>55.0</v>
      </c>
      <c r="H4" s="20"/>
      <c r="I4" s="8"/>
    </row>
    <row r="5">
      <c r="A5" s="22" t="s">
        <v>16</v>
      </c>
      <c r="B5" s="18">
        <v>646.0</v>
      </c>
      <c r="C5" s="20"/>
      <c r="D5" s="8"/>
      <c r="F5" s="22" t="s">
        <v>16</v>
      </c>
      <c r="G5" s="18">
        <v>621.0</v>
      </c>
      <c r="H5" s="20"/>
      <c r="I5" s="8"/>
    </row>
    <row r="6">
      <c r="A6" s="23" t="s">
        <v>18</v>
      </c>
      <c r="B6" s="18">
        <v>21.0</v>
      </c>
      <c r="C6" s="25"/>
      <c r="D6" s="8"/>
      <c r="F6" s="23" t="s">
        <v>18</v>
      </c>
      <c r="G6" s="18">
        <v>33.0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258.0</v>
      </c>
      <c r="C12" s="26"/>
      <c r="D12" s="8"/>
      <c r="F12" s="22" t="s">
        <v>28</v>
      </c>
      <c r="G12" s="18">
        <v>226.0</v>
      </c>
      <c r="H12" s="26"/>
      <c r="I12" s="8"/>
    </row>
    <row r="13">
      <c r="A13" s="27" t="s">
        <v>29</v>
      </c>
      <c r="B13" s="28">
        <f>SUM(B4,B5,B6,B7,B8,B9,B10,B11,B12)</f>
        <v>1105</v>
      </c>
      <c r="C13" s="26"/>
      <c r="D13" s="8"/>
      <c r="F13" s="27" t="s">
        <v>29</v>
      </c>
      <c r="G13" s="28">
        <f>SUM(G4,G5,G6,G7,G8,G9,G10,G11,G12)</f>
        <v>935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 t="s">
        <v>64</v>
      </c>
      <c r="C17" s="37">
        <v>180.0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925</v>
      </c>
      <c r="D19" s="38"/>
      <c r="F19" s="38"/>
      <c r="G19" s="40" t="s">
        <v>33</v>
      </c>
      <c r="H19" s="41">
        <f>G13-H15-H16-H17</f>
        <v>935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4" si="1">H23*G23</f>
        <v>0</v>
      </c>
    </row>
    <row r="24">
      <c r="A24" s="48"/>
      <c r="B24" s="46">
        <v>100.0</v>
      </c>
      <c r="C24" s="49">
        <v>7.0</v>
      </c>
      <c r="D24" s="51">
        <f t="shared" ref="D24:D25" si="2">C24*B24</f>
        <v>700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f t="shared" ref="I26:I27" si="3">H26*G26</f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6.0</v>
      </c>
      <c r="I27" s="47">
        <f t="shared" si="3"/>
        <v>60</v>
      </c>
    </row>
    <row r="28">
      <c r="A28" s="48"/>
      <c r="B28" s="46">
        <v>5.0</v>
      </c>
      <c r="C28" s="46">
        <v>6.0</v>
      </c>
      <c r="D28" s="47">
        <f t="shared" si="4"/>
        <v>30</v>
      </c>
      <c r="F28" s="48"/>
      <c r="G28" s="46">
        <v>5.0</v>
      </c>
      <c r="H28" s="46">
        <v>12.0</v>
      </c>
      <c r="I28" s="47">
        <v>60.0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25.0</v>
      </c>
      <c r="I29" s="47">
        <f>H29*G29</f>
        <v>25</v>
      </c>
    </row>
    <row r="30">
      <c r="A30" s="52" t="s">
        <v>33</v>
      </c>
      <c r="B30" s="53"/>
      <c r="C30" s="54"/>
      <c r="D30" s="55">
        <f>SUM(D29,D28,D27,D26,D25,D24,D23,D22,D21)</f>
        <v>925</v>
      </c>
      <c r="F30" s="52" t="s">
        <v>33</v>
      </c>
      <c r="G30" s="53"/>
      <c r="H30" s="53"/>
      <c r="I30" s="55">
        <f>SUM(I29,I28,I27,I26,I25,I23,I24,I22,I21)</f>
        <v>935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43685.0</v>
      </c>
      <c r="C3" s="8"/>
      <c r="D3" s="12" t="s">
        <v>9</v>
      </c>
      <c r="F3" s="12" t="s">
        <v>7</v>
      </c>
      <c r="G3" s="14">
        <v>43685.0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55.0</v>
      </c>
      <c r="H4" s="20"/>
      <c r="I4" s="8"/>
    </row>
    <row r="5">
      <c r="A5" s="22" t="s">
        <v>16</v>
      </c>
      <c r="B5" s="18">
        <v>484.0</v>
      </c>
      <c r="C5" s="20"/>
      <c r="D5" s="8"/>
      <c r="F5" s="22" t="s">
        <v>16</v>
      </c>
      <c r="G5" s="18">
        <v>234.0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248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 t="s">
        <v>249</v>
      </c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14.0</v>
      </c>
      <c r="C12" s="25"/>
      <c r="D12" s="8"/>
      <c r="F12" s="22" t="s">
        <v>28</v>
      </c>
      <c r="G12" s="18">
        <v>4.0</v>
      </c>
      <c r="H12" s="20"/>
      <c r="I12" s="8"/>
    </row>
    <row r="13">
      <c r="A13" s="27" t="s">
        <v>29</v>
      </c>
      <c r="B13" s="28">
        <f>B4+B5+B6+B7+B8+B9+B10+B11+B12</f>
        <v>598</v>
      </c>
      <c r="C13" s="26"/>
      <c r="D13" s="8"/>
      <c r="F13" s="27" t="s">
        <v>29</v>
      </c>
      <c r="G13" s="28">
        <f>G4+G5+G6+G7+G8+G9+G10+G11+G12</f>
        <v>293</v>
      </c>
      <c r="H13" s="20"/>
      <c r="I13" s="8"/>
    </row>
    <row r="14">
      <c r="A14" s="29" t="s">
        <v>30</v>
      </c>
      <c r="B14" s="30">
        <v>2.0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15</v>
      </c>
      <c r="H15" s="34">
        <v>30.0</v>
      </c>
      <c r="I15" s="35" t="s">
        <v>251</v>
      </c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598</v>
      </c>
      <c r="D19" s="38"/>
      <c r="F19" s="38"/>
      <c r="G19" s="40" t="s">
        <v>33</v>
      </c>
      <c r="H19" s="41">
        <f>G13-H15-H16-H17-H18</f>
        <v>263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1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25.0</v>
      </c>
      <c r="D28" s="47">
        <f t="shared" si="3"/>
        <v>125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28.0</v>
      </c>
      <c r="I29" s="47">
        <f t="shared" si="2"/>
        <v>28</v>
      </c>
    </row>
    <row r="30">
      <c r="A30" s="52" t="s">
        <v>33</v>
      </c>
      <c r="B30" s="53"/>
      <c r="C30" s="54"/>
      <c r="D30" s="55">
        <f>SUM(D29,D28,D27,D26,D25,D24,D23,D22,D21)</f>
        <v>578</v>
      </c>
      <c r="F30" s="52" t="s">
        <v>33</v>
      </c>
      <c r="G30" s="53"/>
      <c r="H30" s="53"/>
      <c r="I30" s="55">
        <f>SUM(I29,I28,I27,I26,I25,I23,I24,I22,I21)</f>
        <v>263</v>
      </c>
    </row>
  </sheetData>
  <mergeCells count="30">
    <mergeCell ref="H7:I7"/>
    <mergeCell ref="H6:I6"/>
    <mergeCell ref="H13:I13"/>
    <mergeCell ref="H14:I14"/>
    <mergeCell ref="A20:D20"/>
    <mergeCell ref="F20:I20"/>
    <mergeCell ref="C14:D14"/>
    <mergeCell ref="C13:D13"/>
    <mergeCell ref="B3:C3"/>
    <mergeCell ref="G2:I2"/>
    <mergeCell ref="G1:I1"/>
    <mergeCell ref="G3:H3"/>
    <mergeCell ref="B2:D2"/>
    <mergeCell ref="B1:D1"/>
    <mergeCell ref="C7:D7"/>
    <mergeCell ref="C8:D8"/>
    <mergeCell ref="H5:I5"/>
    <mergeCell ref="H4:I4"/>
    <mergeCell ref="C5:D5"/>
    <mergeCell ref="C6:D6"/>
    <mergeCell ref="C9:D9"/>
    <mergeCell ref="C10:D10"/>
    <mergeCell ref="C4:D4"/>
    <mergeCell ref="H9:I9"/>
    <mergeCell ref="H11:I11"/>
    <mergeCell ref="H10:I10"/>
    <mergeCell ref="H12:I12"/>
    <mergeCell ref="C11:D11"/>
    <mergeCell ref="H8:I8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15</v>
      </c>
      <c r="H2" s="7"/>
      <c r="I2" s="8"/>
    </row>
    <row r="3" ht="17.25" customHeight="1">
      <c r="A3" s="12" t="s">
        <v>7</v>
      </c>
      <c r="B3" s="14">
        <v>43686.0</v>
      </c>
      <c r="C3" s="8"/>
      <c r="D3" s="12" t="s">
        <v>9</v>
      </c>
      <c r="F3" s="12" t="s">
        <v>7</v>
      </c>
      <c r="G3" s="14">
        <v>43686.0</v>
      </c>
      <c r="H3" s="8"/>
      <c r="I3" s="12" t="s">
        <v>9</v>
      </c>
    </row>
    <row r="4">
      <c r="A4" s="16" t="s">
        <v>10</v>
      </c>
      <c r="B4" s="18">
        <v>120.0</v>
      </c>
      <c r="C4" s="20"/>
      <c r="D4" s="8"/>
      <c r="F4" s="16" t="s">
        <v>10</v>
      </c>
      <c r="G4" s="18">
        <v>70.0</v>
      </c>
      <c r="H4" s="20"/>
      <c r="I4" s="8"/>
    </row>
    <row r="5">
      <c r="A5" s="22" t="s">
        <v>16</v>
      </c>
      <c r="B5" s="18">
        <v>223.0</v>
      </c>
      <c r="C5" s="20"/>
      <c r="D5" s="8"/>
      <c r="F5" s="22" t="s">
        <v>16</v>
      </c>
      <c r="G5" s="18">
        <v>232.0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0.0</v>
      </c>
      <c r="C12" s="25"/>
      <c r="D12" s="8"/>
      <c r="F12" s="22" t="s">
        <v>28</v>
      </c>
      <c r="G12" s="18">
        <v>0.0</v>
      </c>
      <c r="H12" s="20"/>
      <c r="I12" s="8"/>
    </row>
    <row r="13">
      <c r="A13" s="27" t="s">
        <v>29</v>
      </c>
      <c r="B13" s="28">
        <f>B4+B5+B6+B7+B8+B9+B10+B11+B12</f>
        <v>343</v>
      </c>
      <c r="C13" s="26"/>
      <c r="D13" s="8"/>
      <c r="F13" s="27" t="s">
        <v>29</v>
      </c>
      <c r="G13" s="28">
        <f>G4+G5+G6+G7+G8+G9+G10+G11+G12</f>
        <v>302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 t="s">
        <v>15</v>
      </c>
      <c r="C15" s="34">
        <v>200.0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143</v>
      </c>
      <c r="D19" s="38"/>
      <c r="F19" s="38"/>
      <c r="G19" s="40" t="s">
        <v>33</v>
      </c>
      <c r="H19" s="41">
        <f>G13-H15-H16-H17-H18</f>
        <v>302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10.0</v>
      </c>
      <c r="I27" s="47">
        <f t="shared" si="2"/>
        <v>100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143</v>
      </c>
      <c r="F30" s="52" t="s">
        <v>33</v>
      </c>
      <c r="G30" s="53"/>
      <c r="H30" s="53"/>
      <c r="I30" s="55">
        <f>SUM(I29,I28,I27,I26,I25,I23,I24,I22,I21)</f>
        <v>302</v>
      </c>
    </row>
    <row r="59">
      <c r="C59" s="69">
        <v>1.0</v>
      </c>
    </row>
  </sheetData>
  <mergeCells count="30">
    <mergeCell ref="H4:I4"/>
    <mergeCell ref="G2:I2"/>
    <mergeCell ref="G1:I1"/>
    <mergeCell ref="G3:H3"/>
    <mergeCell ref="B2:D2"/>
    <mergeCell ref="B1:D1"/>
    <mergeCell ref="C7:D7"/>
    <mergeCell ref="H5:I5"/>
    <mergeCell ref="C5:D5"/>
    <mergeCell ref="C6:D6"/>
    <mergeCell ref="H6:I6"/>
    <mergeCell ref="B3:C3"/>
    <mergeCell ref="C4:D4"/>
    <mergeCell ref="H7:I7"/>
    <mergeCell ref="C11:D11"/>
    <mergeCell ref="C12:D12"/>
    <mergeCell ref="A20:D20"/>
    <mergeCell ref="C14:D14"/>
    <mergeCell ref="H13:I13"/>
    <mergeCell ref="H14:I14"/>
    <mergeCell ref="F20:I20"/>
    <mergeCell ref="H9:I9"/>
    <mergeCell ref="H8:I8"/>
    <mergeCell ref="C8:D8"/>
    <mergeCell ref="C9:D9"/>
    <mergeCell ref="C10:D10"/>
    <mergeCell ref="H11:I11"/>
    <mergeCell ref="H10:I10"/>
    <mergeCell ref="C13:D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43687.0</v>
      </c>
      <c r="C3" s="8"/>
      <c r="D3" s="12" t="s">
        <v>9</v>
      </c>
      <c r="F3" s="12" t="s">
        <v>7</v>
      </c>
      <c r="G3" s="14">
        <v>43686.0</v>
      </c>
      <c r="H3" s="8"/>
      <c r="I3" s="12" t="s">
        <v>9</v>
      </c>
    </row>
    <row r="4">
      <c r="A4" s="16" t="s">
        <v>10</v>
      </c>
      <c r="B4" s="18">
        <v>90.0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249.0</v>
      </c>
      <c r="C5" s="20"/>
      <c r="D5" s="8"/>
      <c r="F5" s="22" t="s">
        <v>16</v>
      </c>
      <c r="G5" s="18">
        <v>156.0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252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253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 t="s">
        <v>254</v>
      </c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 t="s">
        <v>255</v>
      </c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0.0</v>
      </c>
      <c r="C12" s="25"/>
      <c r="D12" s="8"/>
      <c r="F12" s="22" t="s">
        <v>28</v>
      </c>
      <c r="G12" s="18">
        <v>0.0</v>
      </c>
      <c r="H12" s="20"/>
      <c r="I12" s="8"/>
    </row>
    <row r="13">
      <c r="A13" s="27" t="s">
        <v>29</v>
      </c>
      <c r="B13" s="28">
        <f>B4+B5+B6+B7+B8+B9+B10+B11+B12</f>
        <v>339</v>
      </c>
      <c r="C13" s="26"/>
      <c r="D13" s="8"/>
      <c r="F13" s="27" t="s">
        <v>29</v>
      </c>
      <c r="G13" s="28">
        <f>G4+G5+G6+G7+G8+G9+G10+G11+G12</f>
        <v>236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239</v>
      </c>
      <c r="F30" s="52" t="s">
        <v>33</v>
      </c>
      <c r="G30" s="53"/>
      <c r="H30" s="53"/>
      <c r="I30" s="55">
        <f>SUM(I29,I28,I27,I26,I25,I23,I24,I22,I21)</f>
        <v>236</v>
      </c>
    </row>
    <row r="59">
      <c r="C59" s="69">
        <v>1.0</v>
      </c>
    </row>
  </sheetData>
  <mergeCells count="30">
    <mergeCell ref="B2:D2"/>
    <mergeCell ref="H4:I4"/>
    <mergeCell ref="G2:I2"/>
    <mergeCell ref="G1:I1"/>
    <mergeCell ref="G3:H3"/>
    <mergeCell ref="B1:D1"/>
    <mergeCell ref="H5:I5"/>
    <mergeCell ref="H6:I6"/>
    <mergeCell ref="H13:I13"/>
    <mergeCell ref="H12:I12"/>
    <mergeCell ref="H11:I11"/>
    <mergeCell ref="H10:I10"/>
    <mergeCell ref="H7:I7"/>
    <mergeCell ref="H14:I14"/>
    <mergeCell ref="F20:I20"/>
    <mergeCell ref="H9:I9"/>
    <mergeCell ref="H8:I8"/>
    <mergeCell ref="C5:D5"/>
    <mergeCell ref="C6:D6"/>
    <mergeCell ref="C11:D11"/>
    <mergeCell ref="C12:D12"/>
    <mergeCell ref="C9:D9"/>
    <mergeCell ref="C10:D10"/>
    <mergeCell ref="B3:C3"/>
    <mergeCell ref="C4:D4"/>
    <mergeCell ref="C8:D8"/>
    <mergeCell ref="C14:D14"/>
    <mergeCell ref="C13:D13"/>
    <mergeCell ref="C7:D7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43687.0</v>
      </c>
      <c r="C3" s="8"/>
      <c r="D3" s="12" t="s">
        <v>9</v>
      </c>
      <c r="F3" s="12" t="s">
        <v>7</v>
      </c>
      <c r="G3" s="14">
        <v>43686.0</v>
      </c>
      <c r="H3" s="8"/>
      <c r="I3" s="12" t="s">
        <v>9</v>
      </c>
    </row>
    <row r="4">
      <c r="A4" s="16" t="s">
        <v>10</v>
      </c>
      <c r="B4" s="18">
        <v>90.0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249.0</v>
      </c>
      <c r="C5" s="20"/>
      <c r="D5" s="8"/>
      <c r="F5" s="22" t="s">
        <v>16</v>
      </c>
      <c r="G5" s="18">
        <v>156.0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252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253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 t="s">
        <v>254</v>
      </c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 t="s">
        <v>255</v>
      </c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0.0</v>
      </c>
      <c r="C12" s="25"/>
      <c r="D12" s="8"/>
      <c r="F12" s="22" t="s">
        <v>28</v>
      </c>
      <c r="G12" s="18">
        <v>0.0</v>
      </c>
      <c r="H12" s="20"/>
      <c r="I12" s="8"/>
    </row>
    <row r="13">
      <c r="A13" s="27" t="s">
        <v>29</v>
      </c>
      <c r="B13" s="28">
        <f>B4+B5+B6+B7+B8+B9+B10+B11+B12</f>
        <v>339</v>
      </c>
      <c r="C13" s="26"/>
      <c r="D13" s="8"/>
      <c r="F13" s="27" t="s">
        <v>29</v>
      </c>
      <c r="G13" s="28">
        <f>G4+G5+G6+G7+G8+G9+G10+G11+G12</f>
        <v>236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239</v>
      </c>
      <c r="F30" s="52" t="s">
        <v>33</v>
      </c>
      <c r="G30" s="53"/>
      <c r="H30" s="53"/>
      <c r="I30" s="55">
        <f>SUM(I29,I28,I27,I26,I25,I23,I24,I22,I21)</f>
        <v>236</v>
      </c>
    </row>
    <row r="59">
      <c r="C59" s="69">
        <v>1.0</v>
      </c>
    </row>
  </sheetData>
  <mergeCells count="30">
    <mergeCell ref="H14:I14"/>
    <mergeCell ref="F20:I20"/>
    <mergeCell ref="C14:D14"/>
    <mergeCell ref="C13:D13"/>
    <mergeCell ref="A20:D20"/>
    <mergeCell ref="H10:I10"/>
    <mergeCell ref="H9:I9"/>
    <mergeCell ref="H13:I13"/>
    <mergeCell ref="H12:I12"/>
    <mergeCell ref="H11:I11"/>
    <mergeCell ref="H7:I7"/>
    <mergeCell ref="H8:I8"/>
    <mergeCell ref="B2:D2"/>
    <mergeCell ref="B1:D1"/>
    <mergeCell ref="C4:D4"/>
    <mergeCell ref="C5:D5"/>
    <mergeCell ref="C11:D11"/>
    <mergeCell ref="C12:D12"/>
    <mergeCell ref="C9:D9"/>
    <mergeCell ref="C10:D10"/>
    <mergeCell ref="C8:D8"/>
    <mergeCell ref="C7:D7"/>
    <mergeCell ref="H6:I6"/>
    <mergeCell ref="B3:C3"/>
    <mergeCell ref="H4:I4"/>
    <mergeCell ref="G2:I2"/>
    <mergeCell ref="G1:I1"/>
    <mergeCell ref="G3:H3"/>
    <mergeCell ref="H5:I5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119</v>
      </c>
      <c r="C2" s="7"/>
      <c r="D2" s="8"/>
      <c r="F2" s="4" t="s">
        <v>4</v>
      </c>
      <c r="G2" s="10" t="s">
        <v>107</v>
      </c>
      <c r="H2" s="7"/>
      <c r="I2" s="8"/>
    </row>
    <row r="3" ht="17.25" customHeight="1">
      <c r="A3" s="12" t="s">
        <v>7</v>
      </c>
      <c r="B3" s="14">
        <v>43689.0</v>
      </c>
      <c r="C3" s="8"/>
      <c r="D3" s="12" t="s">
        <v>9</v>
      </c>
      <c r="F3" s="12" t="s">
        <v>7</v>
      </c>
      <c r="G3" s="14">
        <v>43689.0</v>
      </c>
      <c r="H3" s="8"/>
      <c r="I3" s="12" t="s">
        <v>9</v>
      </c>
    </row>
    <row r="4">
      <c r="A4" s="16" t="s">
        <v>10</v>
      </c>
      <c r="B4" s="18">
        <v>205.0</v>
      </c>
      <c r="C4" s="20"/>
      <c r="D4" s="8"/>
      <c r="F4" s="16" t="s">
        <v>10</v>
      </c>
      <c r="G4" s="18">
        <v>0.0</v>
      </c>
      <c r="H4" s="20"/>
      <c r="I4" s="8"/>
    </row>
    <row r="5">
      <c r="A5" s="22" t="s">
        <v>16</v>
      </c>
      <c r="B5" s="18">
        <v>85.0</v>
      </c>
      <c r="C5" s="20"/>
      <c r="D5" s="8"/>
      <c r="F5" s="22" t="s">
        <v>16</v>
      </c>
      <c r="G5" s="18">
        <v>0.0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0.0</v>
      </c>
      <c r="C12" s="25"/>
      <c r="D12" s="8"/>
      <c r="F12" s="22" t="s">
        <v>28</v>
      </c>
      <c r="G12" s="18">
        <v>0.0</v>
      </c>
      <c r="H12" s="20"/>
      <c r="I12" s="8"/>
    </row>
    <row r="13">
      <c r="A13" s="27" t="s">
        <v>29</v>
      </c>
      <c r="B13" s="28"/>
      <c r="C13" s="26"/>
      <c r="D13" s="8"/>
      <c r="F13" s="27" t="s">
        <v>29</v>
      </c>
      <c r="G13" s="28">
        <v>0.0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38.0</v>
      </c>
      <c r="D29" s="47">
        <f t="shared" si="3"/>
        <v>38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298</v>
      </c>
      <c r="F30" s="52" t="s">
        <v>33</v>
      </c>
      <c r="G30" s="53"/>
      <c r="H30" s="53"/>
      <c r="I30" s="55">
        <f>SUM(I29,I28,I27,I26,I25,I23,I24,I22,I21)</f>
        <v>325</v>
      </c>
    </row>
    <row r="59">
      <c r="C59" s="69">
        <v>1.0</v>
      </c>
    </row>
  </sheetData>
  <mergeCells count="30">
    <mergeCell ref="H14:I14"/>
    <mergeCell ref="F20:I20"/>
    <mergeCell ref="C14:D14"/>
    <mergeCell ref="A20:D20"/>
    <mergeCell ref="H10:I10"/>
    <mergeCell ref="H9:I9"/>
    <mergeCell ref="H11:I11"/>
    <mergeCell ref="C9:D9"/>
    <mergeCell ref="C10:D10"/>
    <mergeCell ref="C8:D8"/>
    <mergeCell ref="C7:D7"/>
    <mergeCell ref="G2:I2"/>
    <mergeCell ref="G3:H3"/>
    <mergeCell ref="H13:I13"/>
    <mergeCell ref="H12:I12"/>
    <mergeCell ref="H7:I7"/>
    <mergeCell ref="H8:I8"/>
    <mergeCell ref="H6:I6"/>
    <mergeCell ref="H4:I4"/>
    <mergeCell ref="G1:I1"/>
    <mergeCell ref="H5:I5"/>
    <mergeCell ref="C5:D5"/>
    <mergeCell ref="C6:D6"/>
    <mergeCell ref="C13:D13"/>
    <mergeCell ref="B2:D2"/>
    <mergeCell ref="B1:D1"/>
    <mergeCell ref="C4:D4"/>
    <mergeCell ref="C11:D11"/>
    <mergeCell ref="C12:D12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43691.0</v>
      </c>
      <c r="C3" s="8"/>
      <c r="D3" s="12" t="s">
        <v>9</v>
      </c>
      <c r="F3" s="12" t="s">
        <v>7</v>
      </c>
      <c r="G3" s="14">
        <v>43691.0</v>
      </c>
      <c r="H3" s="8"/>
      <c r="I3" s="12" t="s">
        <v>9</v>
      </c>
    </row>
    <row r="4">
      <c r="A4" s="16" t="s">
        <v>10</v>
      </c>
      <c r="B4" s="18">
        <v>145.0</v>
      </c>
      <c r="C4" s="20"/>
      <c r="D4" s="8"/>
      <c r="F4" s="16" t="s">
        <v>10</v>
      </c>
      <c r="G4" s="18">
        <v>70.0</v>
      </c>
      <c r="H4" s="20"/>
      <c r="I4" s="8"/>
    </row>
    <row r="5">
      <c r="A5" s="22" t="s">
        <v>16</v>
      </c>
      <c r="B5" s="18">
        <v>274.0</v>
      </c>
      <c r="C5" s="20"/>
      <c r="D5" s="8"/>
      <c r="F5" s="22" t="s">
        <v>16</v>
      </c>
      <c r="G5" s="18">
        <v>187.0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0.0</v>
      </c>
      <c r="C12" s="25"/>
      <c r="D12" s="8"/>
      <c r="F12" s="22" t="s">
        <v>28</v>
      </c>
      <c r="G12" s="18">
        <v>13.0</v>
      </c>
      <c r="H12" s="20"/>
      <c r="I12" s="8"/>
    </row>
    <row r="13">
      <c r="A13" s="27" t="s">
        <v>29</v>
      </c>
      <c r="B13" s="28">
        <f>B4+B5+B6+B7+B8+B9+B10+B11+B12</f>
        <v>419</v>
      </c>
      <c r="C13" s="26"/>
      <c r="D13" s="8"/>
      <c r="F13" s="27" t="s">
        <v>29</v>
      </c>
      <c r="G13" s="28">
        <v>275.0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257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419</v>
      </c>
      <c r="D19" s="38"/>
      <c r="F19" s="38"/>
      <c r="G19" s="40" t="s">
        <v>33</v>
      </c>
      <c r="H19" s="41">
        <f>G13-H15-H16-H17-H18</f>
        <v>175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1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419</v>
      </c>
      <c r="F30" s="52" t="s">
        <v>33</v>
      </c>
      <c r="G30" s="53"/>
      <c r="H30" s="53"/>
      <c r="I30" s="55">
        <f>SUM(I29,I28,I27,I26,I25,I23,I24,I22,I21)</f>
        <v>175</v>
      </c>
    </row>
    <row r="59">
      <c r="C59" s="69">
        <v>1.0</v>
      </c>
    </row>
  </sheetData>
  <mergeCells count="30">
    <mergeCell ref="B2:D2"/>
    <mergeCell ref="C4:D4"/>
    <mergeCell ref="B3:C3"/>
    <mergeCell ref="H6:I6"/>
    <mergeCell ref="H4:I4"/>
    <mergeCell ref="H5:I5"/>
    <mergeCell ref="H13:I13"/>
    <mergeCell ref="H12:I12"/>
    <mergeCell ref="G1:I1"/>
    <mergeCell ref="B1:D1"/>
    <mergeCell ref="H11:I11"/>
    <mergeCell ref="C8:D8"/>
    <mergeCell ref="H8:I8"/>
    <mergeCell ref="H7:I7"/>
    <mergeCell ref="C7:D7"/>
    <mergeCell ref="C5:D5"/>
    <mergeCell ref="C6:D6"/>
    <mergeCell ref="C13:D13"/>
    <mergeCell ref="C11:D11"/>
    <mergeCell ref="C12:D12"/>
    <mergeCell ref="C14:D14"/>
    <mergeCell ref="A20:D20"/>
    <mergeCell ref="H14:I14"/>
    <mergeCell ref="F20:I20"/>
    <mergeCell ref="H10:I10"/>
    <mergeCell ref="H9:I9"/>
    <mergeCell ref="C9:D9"/>
    <mergeCell ref="C10:D10"/>
    <mergeCell ref="G2:I2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15</v>
      </c>
      <c r="H2" s="7"/>
      <c r="I2" s="8"/>
    </row>
    <row r="3" ht="17.25" customHeight="1">
      <c r="A3" s="12" t="s">
        <v>7</v>
      </c>
      <c r="B3" s="14">
        <v>43692.0</v>
      </c>
      <c r="C3" s="8"/>
      <c r="D3" s="12" t="s">
        <v>9</v>
      </c>
      <c r="F3" s="12" t="s">
        <v>7</v>
      </c>
      <c r="G3" s="14">
        <v>43692.0</v>
      </c>
      <c r="H3" s="8"/>
      <c r="I3" s="12" t="s">
        <v>9</v>
      </c>
    </row>
    <row r="4">
      <c r="A4" s="16" t="s">
        <v>10</v>
      </c>
      <c r="B4" s="18">
        <v>95.0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241.0</v>
      </c>
      <c r="C5" s="20"/>
      <c r="D5" s="8"/>
      <c r="F5" s="22" t="s">
        <v>16</v>
      </c>
      <c r="G5" s="18">
        <v>219.0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0.0</v>
      </c>
      <c r="C12" s="25"/>
      <c r="D12" s="8"/>
      <c r="F12" s="22" t="s">
        <v>28</v>
      </c>
      <c r="G12" s="18">
        <v>51.0</v>
      </c>
      <c r="H12" s="20"/>
      <c r="I12" s="8"/>
    </row>
    <row r="13">
      <c r="A13" s="27" t="s">
        <v>29</v>
      </c>
      <c r="B13" s="28">
        <f>B4+B5+B6+B7+B8+B9+B10+B11+B12</f>
        <v>336</v>
      </c>
      <c r="C13" s="26"/>
      <c r="D13" s="8"/>
      <c r="F13" s="27" t="s">
        <v>29</v>
      </c>
      <c r="G13" s="28">
        <f>G4+G5+G6+G7+G8+G9+G10+G11+G12</f>
        <v>330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330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336</v>
      </c>
      <c r="F30" s="52" t="s">
        <v>33</v>
      </c>
      <c r="G30" s="53"/>
      <c r="H30" s="53"/>
      <c r="I30" s="55">
        <f>SUM(I29,I28,I27,I26,I25,I23,I24,I22,I21)</f>
        <v>310</v>
      </c>
    </row>
    <row r="59">
      <c r="C59" s="69">
        <v>1.0</v>
      </c>
    </row>
  </sheetData>
  <mergeCells count="30">
    <mergeCell ref="C11:D11"/>
    <mergeCell ref="C10:D10"/>
    <mergeCell ref="C13:D13"/>
    <mergeCell ref="C14:D14"/>
    <mergeCell ref="A20:D20"/>
    <mergeCell ref="H6:I6"/>
    <mergeCell ref="H8:I8"/>
    <mergeCell ref="H7:I7"/>
    <mergeCell ref="H10:I10"/>
    <mergeCell ref="H9:I9"/>
    <mergeCell ref="H13:I13"/>
    <mergeCell ref="H14:I14"/>
    <mergeCell ref="F20:I20"/>
    <mergeCell ref="C4:D4"/>
    <mergeCell ref="C5:D5"/>
    <mergeCell ref="B2:D2"/>
    <mergeCell ref="B3:C3"/>
    <mergeCell ref="B1:D1"/>
    <mergeCell ref="C12:D12"/>
    <mergeCell ref="C8:D8"/>
    <mergeCell ref="C7:D7"/>
    <mergeCell ref="C6:D6"/>
    <mergeCell ref="C9:D9"/>
    <mergeCell ref="H4:I4"/>
    <mergeCell ref="G1:I1"/>
    <mergeCell ref="G2:I2"/>
    <mergeCell ref="G3:H3"/>
    <mergeCell ref="H12:I12"/>
    <mergeCell ref="H11:I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199</v>
      </c>
      <c r="H2" s="7"/>
      <c r="I2" s="8"/>
    </row>
    <row r="3" ht="17.25" customHeight="1">
      <c r="A3" s="12" t="s">
        <v>7</v>
      </c>
      <c r="B3" s="14">
        <v>43693.0</v>
      </c>
      <c r="C3" s="8"/>
      <c r="D3" s="12" t="s">
        <v>9</v>
      </c>
      <c r="F3" s="12" t="s">
        <v>7</v>
      </c>
      <c r="G3" s="14">
        <v>43693.0</v>
      </c>
      <c r="H3" s="8"/>
      <c r="I3" s="12" t="s">
        <v>9</v>
      </c>
    </row>
    <row r="4">
      <c r="A4" s="16" t="s">
        <v>10</v>
      </c>
      <c r="B4" s="18">
        <v>120.0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384.0</v>
      </c>
      <c r="C5" s="20"/>
      <c r="D5" s="8"/>
      <c r="F5" s="22" t="s">
        <v>16</v>
      </c>
      <c r="G5" s="18">
        <v>31.0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0.0</v>
      </c>
      <c r="C12" s="25"/>
      <c r="D12" s="8"/>
      <c r="F12" s="22" t="s">
        <v>28</v>
      </c>
      <c r="G12" s="18">
        <v>17.0</v>
      </c>
      <c r="H12" s="20"/>
      <c r="I12" s="8"/>
    </row>
    <row r="13">
      <c r="A13" s="27" t="s">
        <v>29</v>
      </c>
      <c r="B13" s="28">
        <f>B4+B5+B6+B7+B8+B9+B10+B11+B12</f>
        <v>504</v>
      </c>
      <c r="C13" s="26"/>
      <c r="D13" s="8"/>
      <c r="F13" s="27" t="s">
        <v>29</v>
      </c>
      <c r="G13" s="28">
        <f>G4+G5+G6+G7+G8+G9+G10+G11+G12</f>
        <v>103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199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41">
        <f>G13-H15-H16-H17-H18</f>
        <v>103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1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29.0</v>
      </c>
      <c r="D29" s="47">
        <f t="shared" si="3"/>
        <v>29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2" t="s">
        <v>33</v>
      </c>
      <c r="B30" s="53"/>
      <c r="C30" s="54"/>
      <c r="D30" s="55">
        <f>SUM(D29,D28,D27,D26,D25,D24,D23,D22,D21)</f>
        <v>404</v>
      </c>
      <c r="F30" s="52" t="s">
        <v>33</v>
      </c>
      <c r="G30" s="53"/>
      <c r="H30" s="53"/>
      <c r="I30" s="55">
        <f>SUM(I29,I28,I27,I26,I25,I23,I24,I22,I21)</f>
        <v>103</v>
      </c>
    </row>
    <row r="59">
      <c r="C59" s="69">
        <v>1.0</v>
      </c>
    </row>
  </sheetData>
  <mergeCells count="30">
    <mergeCell ref="H10:I10"/>
    <mergeCell ref="H13:I13"/>
    <mergeCell ref="H14:I14"/>
    <mergeCell ref="H12:I12"/>
    <mergeCell ref="H11:I11"/>
    <mergeCell ref="F20:I20"/>
    <mergeCell ref="C7:D7"/>
    <mergeCell ref="C8:D8"/>
    <mergeCell ref="C10:D10"/>
    <mergeCell ref="C9:D9"/>
    <mergeCell ref="C13:D13"/>
    <mergeCell ref="C14:D14"/>
    <mergeCell ref="A20:D20"/>
    <mergeCell ref="C6:D6"/>
    <mergeCell ref="C4:D4"/>
    <mergeCell ref="C5:D5"/>
    <mergeCell ref="B2:D2"/>
    <mergeCell ref="B3:C3"/>
    <mergeCell ref="B1:D1"/>
    <mergeCell ref="C11:D11"/>
    <mergeCell ref="C12:D12"/>
    <mergeCell ref="H6:I6"/>
    <mergeCell ref="H7:I7"/>
    <mergeCell ref="H8:I8"/>
    <mergeCell ref="H9:I9"/>
    <mergeCell ref="H4:I4"/>
    <mergeCell ref="G1:I1"/>
    <mergeCell ref="G2:I2"/>
    <mergeCell ref="G3:H3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43694.0</v>
      </c>
      <c r="C3" s="8"/>
      <c r="D3" s="12" t="s">
        <v>9</v>
      </c>
      <c r="F3" s="12" t="s">
        <v>7</v>
      </c>
      <c r="G3" s="14">
        <v>43694.0</v>
      </c>
      <c r="H3" s="8"/>
      <c r="I3" s="12" t="s">
        <v>9</v>
      </c>
    </row>
    <row r="4">
      <c r="A4" s="16" t="s">
        <v>10</v>
      </c>
      <c r="B4" s="18">
        <v>65.0</v>
      </c>
      <c r="C4" s="20"/>
      <c r="D4" s="8"/>
      <c r="F4" s="16" t="s">
        <v>10</v>
      </c>
      <c r="G4" s="18">
        <v>75.0</v>
      </c>
      <c r="H4" s="20"/>
      <c r="I4" s="8"/>
    </row>
    <row r="5">
      <c r="A5" s="22" t="s">
        <v>16</v>
      </c>
      <c r="B5" s="18">
        <v>270.0</v>
      </c>
      <c r="C5" s="20"/>
      <c r="D5" s="8"/>
      <c r="F5" s="22" t="s">
        <v>16</v>
      </c>
      <c r="G5" s="18">
        <v>327.0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23.0</v>
      </c>
      <c r="C12" s="25"/>
      <c r="D12" s="8"/>
      <c r="F12" s="22" t="s">
        <v>28</v>
      </c>
      <c r="G12" s="18">
        <v>60.0</v>
      </c>
      <c r="H12" s="20"/>
      <c r="I12" s="8"/>
    </row>
    <row r="13">
      <c r="A13" s="27" t="s">
        <v>29</v>
      </c>
      <c r="B13" s="28">
        <f>B4+B5+B6+B7+B8+B9+B10+B11+B12</f>
        <v>358</v>
      </c>
      <c r="C13" s="26"/>
      <c r="D13" s="8"/>
      <c r="F13" s="27" t="s">
        <v>29</v>
      </c>
      <c r="G13" s="28">
        <f>G4+G5+G6+G7+G8+G9+G10+G11+G12</f>
        <v>462</v>
      </c>
      <c r="H13" s="20"/>
      <c r="I13" s="8"/>
    </row>
    <row r="14">
      <c r="A14" s="29" t="s">
        <v>30</v>
      </c>
      <c r="B14" s="30">
        <v>4.0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358</v>
      </c>
      <c r="D19" s="38"/>
      <c r="F19" s="38"/>
      <c r="G19" s="40" t="s">
        <v>33</v>
      </c>
      <c r="H19" s="41">
        <f>G13-H15-H16-H17-H18</f>
        <v>462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358</v>
      </c>
      <c r="F30" s="52" t="s">
        <v>33</v>
      </c>
      <c r="G30" s="53"/>
      <c r="H30" s="53"/>
      <c r="I30" s="55">
        <f>SUM(I29,I28,I27,I26,I25,I23,I24,I22,I21)</f>
        <v>462</v>
      </c>
    </row>
    <row r="59">
      <c r="C59" s="69">
        <v>1.0</v>
      </c>
    </row>
  </sheetData>
  <mergeCells count="30">
    <mergeCell ref="C8:D8"/>
    <mergeCell ref="C10:D10"/>
    <mergeCell ref="C9:D9"/>
    <mergeCell ref="C6:D6"/>
    <mergeCell ref="C4:D4"/>
    <mergeCell ref="C5:D5"/>
    <mergeCell ref="C13:D13"/>
    <mergeCell ref="H11:I11"/>
    <mergeCell ref="C11:D11"/>
    <mergeCell ref="H13:I13"/>
    <mergeCell ref="H12:I12"/>
    <mergeCell ref="C12:D12"/>
    <mergeCell ref="H10:I10"/>
    <mergeCell ref="H6:I6"/>
    <mergeCell ref="H7:I7"/>
    <mergeCell ref="H8:I8"/>
    <mergeCell ref="H9:I9"/>
    <mergeCell ref="H4:I4"/>
    <mergeCell ref="H5:I5"/>
    <mergeCell ref="H14:I14"/>
    <mergeCell ref="F20:I20"/>
    <mergeCell ref="A20:D20"/>
    <mergeCell ref="C14:D14"/>
    <mergeCell ref="B2:D2"/>
    <mergeCell ref="B1:D1"/>
    <mergeCell ref="G1:I1"/>
    <mergeCell ref="G2:I2"/>
    <mergeCell ref="G3:H3"/>
    <mergeCell ref="B3:C3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43695.0</v>
      </c>
      <c r="C3" s="8"/>
      <c r="D3" s="12" t="s">
        <v>9</v>
      </c>
      <c r="F3" s="12" t="s">
        <v>7</v>
      </c>
      <c r="G3" s="14">
        <v>43695.0</v>
      </c>
      <c r="H3" s="8"/>
      <c r="I3" s="12" t="s">
        <v>9</v>
      </c>
    </row>
    <row r="4">
      <c r="A4" s="16" t="s">
        <v>10</v>
      </c>
      <c r="B4" s="18">
        <v>105.0</v>
      </c>
      <c r="C4" s="20"/>
      <c r="D4" s="8"/>
      <c r="F4" s="16" t="s">
        <v>10</v>
      </c>
      <c r="G4" s="18">
        <v>75.0</v>
      </c>
      <c r="H4" s="20"/>
      <c r="I4" s="8"/>
    </row>
    <row r="5">
      <c r="A5" s="22" t="s">
        <v>16</v>
      </c>
      <c r="B5" s="18">
        <v>465.0</v>
      </c>
      <c r="C5" s="20"/>
      <c r="D5" s="8"/>
      <c r="F5" s="22" t="s">
        <v>16</v>
      </c>
      <c r="G5" s="18">
        <v>315.0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80.0</v>
      </c>
      <c r="C12" s="25"/>
      <c r="D12" s="8"/>
      <c r="F12" s="22" t="s">
        <v>28</v>
      </c>
      <c r="G12" s="18">
        <v>150.0</v>
      </c>
      <c r="H12" s="20"/>
      <c r="I12" s="8"/>
    </row>
    <row r="13">
      <c r="A13" s="27" t="s">
        <v>29</v>
      </c>
      <c r="B13" s="28">
        <f>B4+B5+B6+B7+B8+B9+B10+B11+B12</f>
        <v>650</v>
      </c>
      <c r="C13" s="26"/>
      <c r="D13" s="8"/>
      <c r="F13" s="27" t="s">
        <v>29</v>
      </c>
      <c r="G13" s="28">
        <f>G4+G5+G6+G7+G8+G9+G10+G11+G12</f>
        <v>540</v>
      </c>
      <c r="H13" s="20"/>
      <c r="I13" s="8"/>
    </row>
    <row r="14">
      <c r="A14" s="29" t="s">
        <v>30</v>
      </c>
      <c r="B14" s="30">
        <v>4.0</v>
      </c>
      <c r="C14" s="20"/>
      <c r="D14" s="8"/>
      <c r="F14" s="29" t="s">
        <v>30</v>
      </c>
      <c r="G14" s="30">
        <v>3.0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650</v>
      </c>
      <c r="D19" s="38"/>
      <c r="F19" s="38"/>
      <c r="G19" s="40" t="s">
        <v>33</v>
      </c>
      <c r="H19" s="41">
        <f>G13-H15-H16-H17-H18</f>
        <v>540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1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650</v>
      </c>
      <c r="F30" s="52" t="s">
        <v>33</v>
      </c>
      <c r="G30" s="53"/>
      <c r="H30" s="53"/>
      <c r="I30" s="55">
        <f>SUM(I29,I28,I27,I26,I25,I23,I24,I22,I21)</f>
        <v>540</v>
      </c>
    </row>
    <row r="59">
      <c r="C59" s="69">
        <v>1.0</v>
      </c>
    </row>
  </sheetData>
  <mergeCells count="30">
    <mergeCell ref="H4:I4"/>
    <mergeCell ref="B2:D2"/>
    <mergeCell ref="B1:D1"/>
    <mergeCell ref="G1:I1"/>
    <mergeCell ref="G2:I2"/>
    <mergeCell ref="G3:H3"/>
    <mergeCell ref="B3:C3"/>
    <mergeCell ref="C4:D4"/>
    <mergeCell ref="H12:I12"/>
    <mergeCell ref="H11:I11"/>
    <mergeCell ref="H6:I6"/>
    <mergeCell ref="H7:I7"/>
    <mergeCell ref="H8:I8"/>
    <mergeCell ref="H9:I9"/>
    <mergeCell ref="H5:I5"/>
    <mergeCell ref="C10:D10"/>
    <mergeCell ref="C8:D8"/>
    <mergeCell ref="C9:D9"/>
    <mergeCell ref="C6:D6"/>
    <mergeCell ref="C5:D5"/>
    <mergeCell ref="C7:D7"/>
    <mergeCell ref="C13:D13"/>
    <mergeCell ref="C12:D12"/>
    <mergeCell ref="C11:D11"/>
    <mergeCell ref="A20:D20"/>
    <mergeCell ref="C14:D14"/>
    <mergeCell ref="H13:I13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43540.0</v>
      </c>
      <c r="C3" s="8"/>
      <c r="D3" s="12" t="s">
        <v>9</v>
      </c>
      <c r="F3" s="12" t="s">
        <v>7</v>
      </c>
      <c r="G3" s="14">
        <v>43540.0</v>
      </c>
      <c r="H3" s="8"/>
      <c r="I3" s="12" t="s">
        <v>9</v>
      </c>
    </row>
    <row r="4">
      <c r="A4" s="16" t="s">
        <v>10</v>
      </c>
      <c r="B4" s="18">
        <v>85.0</v>
      </c>
      <c r="C4" s="20"/>
      <c r="D4" s="8"/>
      <c r="F4" s="16" t="s">
        <v>10</v>
      </c>
      <c r="G4" s="18">
        <v>125.0</v>
      </c>
      <c r="H4" s="20"/>
      <c r="I4" s="8"/>
    </row>
    <row r="5">
      <c r="A5" s="22" t="s">
        <v>16</v>
      </c>
      <c r="B5" s="18">
        <v>1116.0</v>
      </c>
      <c r="C5" s="20"/>
      <c r="D5" s="8"/>
      <c r="F5" s="22" t="s">
        <v>16</v>
      </c>
      <c r="G5" s="18">
        <v>501.0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320.0</v>
      </c>
      <c r="C12" s="26"/>
      <c r="D12" s="8"/>
      <c r="F12" s="22" t="s">
        <v>28</v>
      </c>
      <c r="G12" s="18">
        <v>122.0</v>
      </c>
      <c r="H12" s="26"/>
      <c r="I12" s="8"/>
    </row>
    <row r="13">
      <c r="A13" s="27" t="s">
        <v>29</v>
      </c>
      <c r="B13" s="28">
        <f>SUM(B4,B5,B6,B7,B8,B9,B10,B11,B12)</f>
        <v>1521</v>
      </c>
      <c r="C13" s="26"/>
      <c r="D13" s="8"/>
      <c r="F13" s="27" t="s">
        <v>29</v>
      </c>
      <c r="G13" s="28">
        <f>SUM(G4,G5,G6,G7,G8,G9,G10,G11,G12)</f>
        <v>748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1521</v>
      </c>
      <c r="D19" s="38"/>
      <c r="F19" s="38"/>
      <c r="G19" s="40" t="s">
        <v>33</v>
      </c>
      <c r="H19" s="41">
        <f>G13-H15-H16-H17</f>
        <v>748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24.0</v>
      </c>
      <c r="D28" s="47">
        <f t="shared" si="3"/>
        <v>120</v>
      </c>
      <c r="F28" s="48"/>
      <c r="G28" s="46">
        <v>5.0</v>
      </c>
      <c r="H28" s="46">
        <v>4.0</v>
      </c>
      <c r="I28" s="47">
        <v>20.0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28.0</v>
      </c>
      <c r="I29" s="47">
        <f>H29*G29</f>
        <v>28</v>
      </c>
    </row>
    <row r="30">
      <c r="A30" s="52" t="s">
        <v>33</v>
      </c>
      <c r="B30" s="53"/>
      <c r="C30" s="54"/>
      <c r="D30" s="55">
        <f>SUM(D29,D28,D27,D26,D25,D24,D23,D22,D21)</f>
        <v>1521</v>
      </c>
      <c r="F30" s="52" t="s">
        <v>33</v>
      </c>
      <c r="G30" s="53"/>
      <c r="H30" s="53"/>
      <c r="I30" s="55">
        <f>SUM(I29,I28,I27,I26,I25,I23,I24,I22,I21)</f>
        <v>748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259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43697.0</v>
      </c>
      <c r="C3" s="8"/>
      <c r="D3" s="12" t="s">
        <v>9</v>
      </c>
      <c r="F3" s="12" t="s">
        <v>7</v>
      </c>
      <c r="G3" s="14">
        <v>43697.0</v>
      </c>
      <c r="H3" s="8"/>
      <c r="I3" s="12" t="s">
        <v>9</v>
      </c>
    </row>
    <row r="4">
      <c r="A4" s="16" t="s">
        <v>10</v>
      </c>
      <c r="B4" s="18">
        <v>105.0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194.0</v>
      </c>
      <c r="C5" s="20"/>
      <c r="D5" s="8"/>
      <c r="F5" s="22" t="s">
        <v>16</v>
      </c>
      <c r="G5" s="18">
        <v>263.0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9.0</v>
      </c>
      <c r="C12" s="25"/>
      <c r="D12" s="8"/>
      <c r="F12" s="22" t="s">
        <v>28</v>
      </c>
      <c r="G12" s="18">
        <v>20.0</v>
      </c>
      <c r="H12" s="20"/>
      <c r="I12" s="8"/>
    </row>
    <row r="13">
      <c r="A13" s="27" t="s">
        <v>29</v>
      </c>
      <c r="B13" s="28">
        <f>B4+B5+B6+B7+B8+B9+B10+B11+B12</f>
        <v>308</v>
      </c>
      <c r="C13" s="26"/>
      <c r="D13" s="8"/>
      <c r="F13" s="27" t="s">
        <v>29</v>
      </c>
      <c r="G13" s="28">
        <f>G4+G5+G6+G7+G8+G9+G10+G11+G12</f>
        <v>363</v>
      </c>
      <c r="H13" s="20"/>
      <c r="I13" s="8"/>
    </row>
    <row r="14">
      <c r="A14" s="29" t="s">
        <v>30</v>
      </c>
      <c r="B14" s="30"/>
      <c r="C14" s="20"/>
      <c r="D14" s="8"/>
      <c r="F14" s="29" t="s">
        <v>30</v>
      </c>
      <c r="G14" s="30">
        <v>3.0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308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2" t="s">
        <v>33</v>
      </c>
      <c r="B30" s="53"/>
      <c r="C30" s="54"/>
      <c r="D30" s="55">
        <f>SUM(D29,D28,D27,D26,D25,D24,D23,D22,D21)</f>
        <v>308</v>
      </c>
      <c r="F30" s="52" t="s">
        <v>33</v>
      </c>
      <c r="G30" s="53"/>
      <c r="H30" s="53"/>
      <c r="I30" s="55">
        <f>SUM(I29,I28,I27,I26,I25,I23,I24,I22,I21)</f>
        <v>363</v>
      </c>
    </row>
    <row r="59">
      <c r="C59" s="69">
        <v>1.0</v>
      </c>
    </row>
  </sheetData>
  <mergeCells count="30">
    <mergeCell ref="C13:D13"/>
    <mergeCell ref="C12:D12"/>
    <mergeCell ref="C11:D11"/>
    <mergeCell ref="A20:D20"/>
    <mergeCell ref="C14:D14"/>
    <mergeCell ref="C10:D10"/>
    <mergeCell ref="C4:D4"/>
    <mergeCell ref="C8:D8"/>
    <mergeCell ref="C6:D6"/>
    <mergeCell ref="C5:D5"/>
    <mergeCell ref="C7:D7"/>
    <mergeCell ref="H9:I9"/>
    <mergeCell ref="H10:I10"/>
    <mergeCell ref="H13:I13"/>
    <mergeCell ref="H14:I14"/>
    <mergeCell ref="F20:I20"/>
    <mergeCell ref="H12:I12"/>
    <mergeCell ref="H11:I11"/>
    <mergeCell ref="H4:I4"/>
    <mergeCell ref="H6:I6"/>
    <mergeCell ref="H5:I5"/>
    <mergeCell ref="H7:I7"/>
    <mergeCell ref="H8:I8"/>
    <mergeCell ref="B2:D2"/>
    <mergeCell ref="B1:D1"/>
    <mergeCell ref="G1:I1"/>
    <mergeCell ref="G2:I2"/>
    <mergeCell ref="G3:H3"/>
    <mergeCell ref="B3:C3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258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43698.0</v>
      </c>
      <c r="C3" s="8"/>
      <c r="D3" s="12" t="s">
        <v>9</v>
      </c>
      <c r="F3" s="12" t="s">
        <v>7</v>
      </c>
      <c r="G3" s="14">
        <v>43697.0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678.0</v>
      </c>
      <c r="C5" s="20"/>
      <c r="D5" s="8"/>
      <c r="F5" s="22" t="s">
        <v>16</v>
      </c>
      <c r="G5" s="18">
        <v>263.0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164.0</v>
      </c>
      <c r="C12" s="25"/>
      <c r="D12" s="8"/>
      <c r="F12" s="22" t="s">
        <v>28</v>
      </c>
      <c r="G12" s="18">
        <v>20.0</v>
      </c>
      <c r="H12" s="20"/>
      <c r="I12" s="8"/>
    </row>
    <row r="13">
      <c r="A13" s="27" t="s">
        <v>29</v>
      </c>
      <c r="B13" s="28">
        <f>B4+B5+B6+B7+B8+B9+B10+B11+B12</f>
        <v>922</v>
      </c>
      <c r="C13" s="26"/>
      <c r="D13" s="8"/>
      <c r="F13" s="27" t="s">
        <v>29</v>
      </c>
      <c r="G13" s="28">
        <f>G4+G5+G6+G7+G8+G9+G10+G11+G12</f>
        <v>363</v>
      </c>
      <c r="H13" s="20"/>
      <c r="I13" s="8"/>
    </row>
    <row r="14">
      <c r="A14" s="29" t="s">
        <v>30</v>
      </c>
      <c r="B14" s="30">
        <v>3.0</v>
      </c>
      <c r="C14" s="20"/>
      <c r="D14" s="8"/>
      <c r="F14" s="29" t="s">
        <v>30</v>
      </c>
      <c r="G14" s="30">
        <v>3.0</v>
      </c>
      <c r="H14" s="20"/>
      <c r="I14" s="8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2" t="s">
        <v>33</v>
      </c>
      <c r="B30" s="53"/>
      <c r="C30" s="54"/>
      <c r="D30" s="55">
        <f>SUM(D29,D28,D27,D26,D25,D24,D23,D22,D21)</f>
        <v>322</v>
      </c>
      <c r="F30" s="52" t="s">
        <v>33</v>
      </c>
      <c r="G30" s="53"/>
      <c r="H30" s="53"/>
      <c r="I30" s="55">
        <f>SUM(I29,I28,I27,I26,I25,I23,I24,I22,I21)</f>
        <v>363</v>
      </c>
    </row>
    <row r="59">
      <c r="C59" s="69">
        <v>1.0</v>
      </c>
    </row>
  </sheetData>
  <mergeCells count="30">
    <mergeCell ref="C6:D6"/>
    <mergeCell ref="C4:D4"/>
    <mergeCell ref="B2:D2"/>
    <mergeCell ref="B1:D1"/>
    <mergeCell ref="B3:C3"/>
    <mergeCell ref="C5:D5"/>
    <mergeCell ref="C13:D13"/>
    <mergeCell ref="C12:D12"/>
    <mergeCell ref="F20:I20"/>
    <mergeCell ref="A20:D20"/>
    <mergeCell ref="C11:D11"/>
    <mergeCell ref="C10:D10"/>
    <mergeCell ref="H13:I13"/>
    <mergeCell ref="H12:I12"/>
    <mergeCell ref="C8:D8"/>
    <mergeCell ref="C7:D7"/>
    <mergeCell ref="H14:I14"/>
    <mergeCell ref="C9:D9"/>
    <mergeCell ref="C14:D14"/>
    <mergeCell ref="H8:I8"/>
    <mergeCell ref="H6:I6"/>
    <mergeCell ref="H7:I7"/>
    <mergeCell ref="H10:I10"/>
    <mergeCell ref="H11:I11"/>
    <mergeCell ref="G2:I2"/>
    <mergeCell ref="G3:H3"/>
    <mergeCell ref="H9:I9"/>
    <mergeCell ref="H4:I4"/>
    <mergeCell ref="H5:I5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258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43698.0</v>
      </c>
      <c r="C3" s="8"/>
      <c r="D3" s="12" t="s">
        <v>9</v>
      </c>
      <c r="F3" s="12" t="s">
        <v>7</v>
      </c>
      <c r="G3" s="14">
        <v>43699.0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162.0</v>
      </c>
      <c r="H4" s="20"/>
      <c r="I4" s="8"/>
    </row>
    <row r="5">
      <c r="A5" s="22" t="s">
        <v>16</v>
      </c>
      <c r="B5" s="18">
        <v>678.0</v>
      </c>
      <c r="C5" s="20"/>
      <c r="D5" s="8"/>
      <c r="F5" s="22" t="s">
        <v>16</v>
      </c>
      <c r="G5" s="18">
        <v>44.0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164.0</v>
      </c>
      <c r="C12" s="25"/>
      <c r="D12" s="8"/>
      <c r="F12" s="22" t="s">
        <v>28</v>
      </c>
      <c r="G12" s="18">
        <v>14.0</v>
      </c>
      <c r="H12" s="20"/>
      <c r="I12" s="8"/>
    </row>
    <row r="13">
      <c r="A13" s="27" t="s">
        <v>29</v>
      </c>
      <c r="B13" s="28">
        <f>B4+B5+B6+B7+B8+B9+B10+B11+B12</f>
        <v>922</v>
      </c>
      <c r="C13" s="26"/>
      <c r="D13" s="8"/>
      <c r="F13" s="27" t="s">
        <v>29</v>
      </c>
      <c r="G13" s="28">
        <f>G4+G5+G6+G7+G8+G9+G10+G11+G12</f>
        <v>220</v>
      </c>
      <c r="H13" s="20"/>
      <c r="I13" s="8"/>
    </row>
    <row r="14">
      <c r="A14" s="29" t="s">
        <v>30</v>
      </c>
      <c r="B14" s="30">
        <v>3.0</v>
      </c>
      <c r="C14" s="20"/>
      <c r="D14" s="8"/>
      <c r="F14" s="29" t="s">
        <v>30</v>
      </c>
      <c r="G14" s="30">
        <v>1.0</v>
      </c>
      <c r="H14" s="20"/>
      <c r="I14" s="8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322</v>
      </c>
      <c r="F30" s="52" t="s">
        <v>33</v>
      </c>
      <c r="G30" s="53"/>
      <c r="H30" s="53"/>
      <c r="I30" s="55">
        <f>SUM(I29,I28,I27,I26,I25,I23,I24,I22,I21)</f>
        <v>220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B2:D2"/>
    <mergeCell ref="B3:C3"/>
    <mergeCell ref="C10:D10"/>
    <mergeCell ref="C9:D9"/>
    <mergeCell ref="G3:H3"/>
    <mergeCell ref="H4:I4"/>
    <mergeCell ref="C6:D6"/>
    <mergeCell ref="C8:D8"/>
    <mergeCell ref="C7:D7"/>
    <mergeCell ref="H8:I8"/>
    <mergeCell ref="H6:I6"/>
    <mergeCell ref="H7:I7"/>
    <mergeCell ref="H10:I10"/>
    <mergeCell ref="H9:I9"/>
    <mergeCell ref="C11:D11"/>
    <mergeCell ref="H11:I11"/>
    <mergeCell ref="C4:D4"/>
    <mergeCell ref="B1:D1"/>
    <mergeCell ref="C5:D5"/>
    <mergeCell ref="G1:I1"/>
    <mergeCell ref="G2:I2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43701.0</v>
      </c>
      <c r="C3" s="8"/>
      <c r="D3" s="12" t="s">
        <v>9</v>
      </c>
      <c r="F3" s="12" t="s">
        <v>7</v>
      </c>
      <c r="G3" s="14">
        <v>43701.0</v>
      </c>
      <c r="H3" s="8"/>
      <c r="I3" s="12" t="s">
        <v>9</v>
      </c>
    </row>
    <row r="4">
      <c r="A4" s="16" t="s">
        <v>10</v>
      </c>
      <c r="B4" s="18">
        <v>0.0</v>
      </c>
      <c r="C4" s="20"/>
      <c r="D4" s="8"/>
      <c r="F4" s="16" t="s">
        <v>10</v>
      </c>
      <c r="G4" s="18">
        <v>140.0</v>
      </c>
      <c r="H4" s="20"/>
      <c r="I4" s="8"/>
    </row>
    <row r="5">
      <c r="A5" s="22" t="s">
        <v>16</v>
      </c>
      <c r="B5" s="18">
        <v>0.0</v>
      </c>
      <c r="C5" s="20"/>
      <c r="D5" s="8"/>
      <c r="F5" s="22" t="s">
        <v>16</v>
      </c>
      <c r="G5" s="18">
        <v>329.0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0.0</v>
      </c>
      <c r="C12" s="25"/>
      <c r="D12" s="8"/>
      <c r="F12" s="22" t="s">
        <v>28</v>
      </c>
      <c r="G12" s="18">
        <v>43.0</v>
      </c>
      <c r="H12" s="20"/>
      <c r="I12" s="8"/>
    </row>
    <row r="13">
      <c r="A13" s="27" t="s">
        <v>29</v>
      </c>
      <c r="B13" s="28">
        <v>0.0</v>
      </c>
      <c r="C13" s="26"/>
      <c r="D13" s="8"/>
      <c r="F13" s="27" t="s">
        <v>29</v>
      </c>
      <c r="G13" s="28">
        <f>G4+G5+G6+G7+G8+G9+G10+G11+G12</f>
        <v>512</v>
      </c>
      <c r="H13" s="20"/>
      <c r="I13" s="8"/>
    </row>
    <row r="14">
      <c r="A14" s="29" t="s">
        <v>30</v>
      </c>
      <c r="B14" s="30">
        <v>0.0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261</v>
      </c>
      <c r="H16" s="37">
        <v>10.0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502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502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H10:I10"/>
    <mergeCell ref="H11:I11"/>
    <mergeCell ref="C8:D8"/>
    <mergeCell ref="C6:D6"/>
    <mergeCell ref="C10:D10"/>
    <mergeCell ref="C7:D7"/>
    <mergeCell ref="C11:D11"/>
    <mergeCell ref="C4:D4"/>
    <mergeCell ref="C5:D5"/>
    <mergeCell ref="B1:D1"/>
    <mergeCell ref="B2:D2"/>
    <mergeCell ref="B3:C3"/>
    <mergeCell ref="G1:I1"/>
    <mergeCell ref="G2:I2"/>
    <mergeCell ref="G3:H3"/>
    <mergeCell ref="C9:D9"/>
    <mergeCell ref="H4:I4"/>
    <mergeCell ref="H8:I8"/>
    <mergeCell ref="H6:I6"/>
    <mergeCell ref="H7:I7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43702.0</v>
      </c>
      <c r="C3" s="8"/>
      <c r="D3" s="12" t="s">
        <v>9</v>
      </c>
      <c r="F3" s="12" t="s">
        <v>7</v>
      </c>
      <c r="G3" s="14">
        <v>43702.0</v>
      </c>
      <c r="H3" s="8"/>
      <c r="I3" s="12" t="s">
        <v>9</v>
      </c>
    </row>
    <row r="4">
      <c r="A4" s="16" t="s">
        <v>10</v>
      </c>
      <c r="B4" s="18">
        <v>130.0</v>
      </c>
      <c r="C4" s="20"/>
      <c r="D4" s="8"/>
      <c r="F4" s="16" t="s">
        <v>10</v>
      </c>
      <c r="G4" s="18">
        <v>30.0</v>
      </c>
      <c r="H4" s="20"/>
      <c r="I4" s="8"/>
    </row>
    <row r="5">
      <c r="A5" s="22" t="s">
        <v>16</v>
      </c>
      <c r="B5" s="18">
        <v>178.0</v>
      </c>
      <c r="C5" s="20"/>
      <c r="D5" s="8"/>
      <c r="F5" s="22" t="s">
        <v>16</v>
      </c>
      <c r="G5" s="18">
        <v>573.0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48.0</v>
      </c>
      <c r="C12" s="25"/>
      <c r="D12" s="8"/>
      <c r="F12" s="22" t="s">
        <v>28</v>
      </c>
      <c r="G12" s="18">
        <v>54.0</v>
      </c>
      <c r="H12" s="20"/>
      <c r="I12" s="8"/>
    </row>
    <row r="13">
      <c r="A13" s="27" t="s">
        <v>29</v>
      </c>
      <c r="B13" s="28">
        <v>356.0</v>
      </c>
      <c r="C13" s="26"/>
      <c r="D13" s="8"/>
      <c r="F13" s="27" t="s">
        <v>29</v>
      </c>
      <c r="G13" s="28">
        <f>G4+G5+G6+G7+G8+G9+G10+G11+G12</f>
        <v>657</v>
      </c>
      <c r="H13" s="20"/>
      <c r="I13" s="8"/>
    </row>
    <row r="14">
      <c r="A14" s="29" t="s">
        <v>30</v>
      </c>
      <c r="B14" s="85">
        <v>0.0</v>
      </c>
      <c r="C14" s="20"/>
      <c r="D14" s="8"/>
      <c r="F14" s="29" t="s">
        <v>30</v>
      </c>
      <c r="G14" s="30">
        <v>1.0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356</v>
      </c>
      <c r="D19" s="38"/>
      <c r="F19" s="38"/>
      <c r="G19" s="40" t="s">
        <v>33</v>
      </c>
      <c r="H19" s="41">
        <f>G13-H15-H16-H17-H18</f>
        <v>657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16.0</v>
      </c>
      <c r="D29" s="47">
        <f t="shared" si="3"/>
        <v>16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2" t="s">
        <v>33</v>
      </c>
      <c r="B30" s="53"/>
      <c r="C30" s="54"/>
      <c r="D30" s="55">
        <f>SUM(D29,D28,D27,D26,D25,D24,D23,D22,D21)</f>
        <v>356</v>
      </c>
      <c r="F30" s="52" t="s">
        <v>33</v>
      </c>
      <c r="G30" s="53"/>
      <c r="H30" s="53"/>
      <c r="I30" s="55">
        <f>SUM(I29,I28,I27,I26,I25,I23,I24,I22,I21)</f>
        <v>657</v>
      </c>
    </row>
    <row r="59">
      <c r="C59" s="69">
        <v>1.0</v>
      </c>
    </row>
  </sheetData>
  <mergeCells count="30">
    <mergeCell ref="H13:I13"/>
    <mergeCell ref="H12:I12"/>
    <mergeCell ref="C13:D13"/>
    <mergeCell ref="F20:I20"/>
    <mergeCell ref="A20:D20"/>
    <mergeCell ref="H14:I14"/>
    <mergeCell ref="C14:D14"/>
    <mergeCell ref="H10:I10"/>
    <mergeCell ref="H11:I11"/>
    <mergeCell ref="C4:D4"/>
    <mergeCell ref="C5:D5"/>
    <mergeCell ref="B1:D1"/>
    <mergeCell ref="B2:D2"/>
    <mergeCell ref="B3:C3"/>
    <mergeCell ref="C12:D12"/>
    <mergeCell ref="C8:D8"/>
    <mergeCell ref="C10:D10"/>
    <mergeCell ref="C7:D7"/>
    <mergeCell ref="C11:D11"/>
    <mergeCell ref="C9:D9"/>
    <mergeCell ref="C6:D6"/>
    <mergeCell ref="G2:I2"/>
    <mergeCell ref="G1:I1"/>
    <mergeCell ref="G3:H3"/>
    <mergeCell ref="H8:I8"/>
    <mergeCell ref="H9:I9"/>
    <mergeCell ref="H7:I7"/>
    <mergeCell ref="H4:I4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43703.0</v>
      </c>
      <c r="C3" s="8"/>
      <c r="D3" s="12" t="s">
        <v>9</v>
      </c>
      <c r="F3" s="12" t="s">
        <v>7</v>
      </c>
      <c r="G3" s="14">
        <v>43703.0</v>
      </c>
      <c r="H3" s="8"/>
      <c r="I3" s="12" t="s">
        <v>9</v>
      </c>
    </row>
    <row r="4">
      <c r="A4" s="16" t="s">
        <v>10</v>
      </c>
      <c r="B4" s="18">
        <v>90.0</v>
      </c>
      <c r="C4" s="20"/>
      <c r="D4" s="8"/>
      <c r="F4" s="16" t="s">
        <v>10</v>
      </c>
      <c r="G4" s="18">
        <v>41.0</v>
      </c>
      <c r="H4" s="20"/>
      <c r="I4" s="8"/>
    </row>
    <row r="5">
      <c r="A5" s="22" t="s">
        <v>16</v>
      </c>
      <c r="B5" s="18">
        <v>396.0</v>
      </c>
      <c r="C5" s="20"/>
      <c r="D5" s="8"/>
      <c r="F5" s="22" t="s">
        <v>16</v>
      </c>
      <c r="G5" s="18">
        <v>492.0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179.0</v>
      </c>
      <c r="C12" s="25"/>
      <c r="D12" s="8"/>
      <c r="F12" s="22" t="s">
        <v>28</v>
      </c>
      <c r="G12" s="18">
        <v>89.0</v>
      </c>
      <c r="H12" s="20"/>
      <c r="I12" s="8"/>
    </row>
    <row r="13">
      <c r="A13" s="27" t="s">
        <v>29</v>
      </c>
      <c r="B13" s="28">
        <f>B4+B5+B6+B7+B8+B9+B10+B11+B12</f>
        <v>665</v>
      </c>
      <c r="C13" s="26"/>
      <c r="D13" s="8"/>
      <c r="F13" s="27" t="s">
        <v>29</v>
      </c>
      <c r="G13" s="28">
        <f>G4+G5+G6+G7+G8+G9+G10+G11+G12</f>
        <v>622</v>
      </c>
      <c r="H13" s="20"/>
      <c r="I13" s="8"/>
    </row>
    <row r="14">
      <c r="A14" s="29" t="s">
        <v>30</v>
      </c>
      <c r="B14" s="85">
        <v>0.0</v>
      </c>
      <c r="C14" s="20"/>
      <c r="D14" s="8"/>
      <c r="F14" s="29" t="s">
        <v>30</v>
      </c>
      <c r="G14" s="30">
        <v>1.0</v>
      </c>
      <c r="H14" s="20"/>
      <c r="I14" s="8"/>
    </row>
    <row r="15">
      <c r="A15" s="32" t="s">
        <v>31</v>
      </c>
      <c r="B15" s="33" t="s">
        <v>262</v>
      </c>
      <c r="C15" s="34">
        <v>200.0</v>
      </c>
      <c r="D15" s="35"/>
      <c r="F15" s="32" t="s">
        <v>31</v>
      </c>
      <c r="G15" s="77" t="s">
        <v>263</v>
      </c>
      <c r="H15" s="34">
        <v>10.0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41">
        <f>G13-H15-H16-H17-H18</f>
        <v>612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2" t="s">
        <v>33</v>
      </c>
      <c r="B30" s="53"/>
      <c r="C30" s="54"/>
      <c r="D30" s="55">
        <f>SUM(D29,D28,D27,D26,D25,D24,D23,D22,D21)</f>
        <v>465</v>
      </c>
      <c r="F30" s="52" t="s">
        <v>33</v>
      </c>
      <c r="G30" s="53"/>
      <c r="H30" s="53"/>
      <c r="I30" s="55">
        <f>SUM(I29,I28,I27,I26,I25,I23,I24,I22,I21)</f>
        <v>612</v>
      </c>
    </row>
    <row r="59">
      <c r="C59" s="69">
        <v>1.0</v>
      </c>
    </row>
  </sheetData>
  <mergeCells count="30">
    <mergeCell ref="C4:D4"/>
    <mergeCell ref="H4:I4"/>
    <mergeCell ref="B2:D2"/>
    <mergeCell ref="H10:I10"/>
    <mergeCell ref="C5:D5"/>
    <mergeCell ref="B1:D1"/>
    <mergeCell ref="C6:D6"/>
    <mergeCell ref="G1:I1"/>
    <mergeCell ref="B3:C3"/>
    <mergeCell ref="C7:D7"/>
    <mergeCell ref="H7:I7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G2:I2"/>
    <mergeCell ref="G3:H3"/>
    <mergeCell ref="H8:I8"/>
    <mergeCell ref="H9:I9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43704.0</v>
      </c>
      <c r="C3" s="8"/>
      <c r="D3" s="12" t="s">
        <v>9</v>
      </c>
      <c r="F3" s="12" t="s">
        <v>7</v>
      </c>
      <c r="G3" s="14">
        <v>43704.0</v>
      </c>
      <c r="H3" s="8"/>
      <c r="I3" s="12" t="s">
        <v>9</v>
      </c>
    </row>
    <row r="4">
      <c r="A4" s="16" t="s">
        <v>10</v>
      </c>
      <c r="B4" s="18">
        <v>55.0</v>
      </c>
      <c r="C4" s="20"/>
      <c r="D4" s="8"/>
      <c r="F4" s="16" t="s">
        <v>10</v>
      </c>
      <c r="G4" s="18">
        <v>65.0</v>
      </c>
      <c r="H4" s="20"/>
      <c r="I4" s="8"/>
    </row>
    <row r="5">
      <c r="A5" s="22" t="s">
        <v>16</v>
      </c>
      <c r="B5" s="18">
        <v>402.0</v>
      </c>
      <c r="C5" s="20"/>
      <c r="D5" s="8"/>
      <c r="F5" s="22" t="s">
        <v>16</v>
      </c>
      <c r="G5" s="18">
        <v>330.0</v>
      </c>
      <c r="H5" s="20"/>
      <c r="I5" s="8"/>
    </row>
    <row r="6">
      <c r="A6" s="23" t="s">
        <v>18</v>
      </c>
      <c r="B6" s="18">
        <v>0.0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30.0</v>
      </c>
      <c r="C12" s="25"/>
      <c r="D12" s="8"/>
      <c r="F12" s="22" t="s">
        <v>28</v>
      </c>
      <c r="G12" s="18">
        <v>147.0</v>
      </c>
      <c r="H12" s="20"/>
      <c r="I12" s="8"/>
    </row>
    <row r="13">
      <c r="A13" s="27" t="s">
        <v>29</v>
      </c>
      <c r="B13" s="28">
        <f>B4+B5+B6+B7+B8+B9+B10+B11+B12</f>
        <v>487</v>
      </c>
      <c r="C13" s="26"/>
      <c r="D13" s="8"/>
      <c r="F13" s="27" t="s">
        <v>29</v>
      </c>
      <c r="G13" s="28">
        <f>G4+G5+G6+G7+G8+G9+G10+G11+G12</f>
        <v>547</v>
      </c>
      <c r="H13" s="20"/>
      <c r="I13" s="8"/>
    </row>
    <row r="14">
      <c r="A14" s="29" t="s">
        <v>30</v>
      </c>
      <c r="B14" s="85">
        <v>0.0</v>
      </c>
      <c r="C14" s="20"/>
      <c r="D14" s="8"/>
      <c r="F14" s="29" t="s">
        <v>30</v>
      </c>
      <c r="G14" s="30">
        <v>1.0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487</v>
      </c>
      <c r="D19" s="38"/>
      <c r="F19" s="38"/>
      <c r="G19" s="40" t="s">
        <v>33</v>
      </c>
      <c r="H19" s="41">
        <f>G13-H15-H16-H17-H18</f>
        <v>547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17.0</v>
      </c>
      <c r="D29" s="47">
        <f t="shared" si="3"/>
        <v>17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2" t="s">
        <v>33</v>
      </c>
      <c r="B30" s="53"/>
      <c r="C30" s="54"/>
      <c r="D30" s="55">
        <f>SUM(D29,D28,D27,D26,D25,D24,D23,D22,D21)</f>
        <v>487</v>
      </c>
      <c r="F30" s="52" t="s">
        <v>33</v>
      </c>
      <c r="G30" s="53"/>
      <c r="H30" s="53"/>
      <c r="I30" s="55">
        <f>SUM(I29,I28,I27,I26,I25,I23,I24,I22,I21)</f>
        <v>547</v>
      </c>
    </row>
    <row r="59">
      <c r="C59" s="69">
        <v>1.0</v>
      </c>
    </row>
  </sheetData>
  <mergeCells count="30">
    <mergeCell ref="B1:D1"/>
    <mergeCell ref="G1:I1"/>
    <mergeCell ref="B2:D2"/>
    <mergeCell ref="B3:C3"/>
    <mergeCell ref="G2:I2"/>
    <mergeCell ref="G3:H3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H8:I8"/>
    <mergeCell ref="H9:I9"/>
    <mergeCell ref="H6:I6"/>
    <mergeCell ref="H5:I5"/>
    <mergeCell ref="C7:D7"/>
    <mergeCell ref="H7:I7"/>
    <mergeCell ref="C4:D4"/>
    <mergeCell ref="H4:I4"/>
    <mergeCell ref="H10:I10"/>
    <mergeCell ref="C5:D5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43705.0</v>
      </c>
      <c r="C3" s="8"/>
      <c r="D3" s="12" t="s">
        <v>9</v>
      </c>
      <c r="F3" s="12" t="s">
        <v>7</v>
      </c>
      <c r="G3" s="14">
        <v>43705.0</v>
      </c>
      <c r="H3" s="8"/>
      <c r="I3" s="12" t="s">
        <v>9</v>
      </c>
    </row>
    <row r="4">
      <c r="A4" s="16" t="s">
        <v>10</v>
      </c>
      <c r="B4" s="18">
        <v>95.0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106.0</v>
      </c>
      <c r="C5" s="20"/>
      <c r="D5" s="8"/>
      <c r="F5" s="22" t="s">
        <v>16</v>
      </c>
      <c r="G5" s="18">
        <v>257.0</v>
      </c>
      <c r="H5" s="20"/>
      <c r="I5" s="8"/>
    </row>
    <row r="6">
      <c r="A6" s="23" t="s">
        <v>18</v>
      </c>
      <c r="B6" s="18">
        <v>1.0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4.0</v>
      </c>
      <c r="C12" s="25"/>
      <c r="D12" s="8"/>
      <c r="F12" s="22" t="s">
        <v>28</v>
      </c>
      <c r="G12" s="18">
        <v>10.0</v>
      </c>
      <c r="H12" s="20"/>
      <c r="I12" s="8"/>
    </row>
    <row r="13">
      <c r="A13" s="27" t="s">
        <v>29</v>
      </c>
      <c r="B13" s="28">
        <f>B4+B5+B6+B7+B8+B9+B10+B11+B12</f>
        <v>206</v>
      </c>
      <c r="C13" s="26"/>
      <c r="D13" s="8"/>
      <c r="F13" s="27" t="s">
        <v>29</v>
      </c>
      <c r="G13" s="28">
        <f>G4+G5+G6+G7+G8+G9+G10+G11+G12</f>
        <v>312</v>
      </c>
      <c r="H13" s="20"/>
      <c r="I13" s="8"/>
    </row>
    <row r="14">
      <c r="A14" s="29" t="s">
        <v>30</v>
      </c>
      <c r="B14" s="85">
        <v>0.0</v>
      </c>
      <c r="C14" s="20"/>
      <c r="D14" s="8"/>
      <c r="F14" s="29" t="s">
        <v>30</v>
      </c>
      <c r="G14" s="30">
        <v>3.0</v>
      </c>
      <c r="H14" s="20"/>
      <c r="I14" s="8"/>
    </row>
    <row r="15">
      <c r="A15" s="32" t="s">
        <v>31</v>
      </c>
      <c r="B15" s="33" t="s">
        <v>264</v>
      </c>
      <c r="C15" s="34">
        <v>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186</v>
      </c>
      <c r="D19" s="38"/>
      <c r="F19" s="38"/>
      <c r="G19" s="40" t="s">
        <v>33</v>
      </c>
      <c r="H19" s="41">
        <f>G13-H15-H16-H17-H18</f>
        <v>312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2" t="s">
        <v>33</v>
      </c>
      <c r="B30" s="53"/>
      <c r="C30" s="54"/>
      <c r="D30" s="55">
        <f>SUM(D29,D28,D27,D26,D25,D24,D23,D22,D21)</f>
        <v>186</v>
      </c>
      <c r="F30" s="52" t="s">
        <v>33</v>
      </c>
      <c r="G30" s="53"/>
      <c r="H30" s="53"/>
      <c r="I30" s="55">
        <f>SUM(I29,I28,I27,I26,I25,I23,I24,I22,I21)</f>
        <v>312</v>
      </c>
    </row>
    <row r="59">
      <c r="C59" s="69">
        <v>1.0</v>
      </c>
    </row>
  </sheetData>
  <mergeCells count="30">
    <mergeCell ref="H6:I6"/>
    <mergeCell ref="H5:I5"/>
    <mergeCell ref="G3:H3"/>
    <mergeCell ref="H4:I4"/>
    <mergeCell ref="G1:I1"/>
    <mergeCell ref="G2:I2"/>
    <mergeCell ref="H8:I8"/>
    <mergeCell ref="H7:I7"/>
    <mergeCell ref="C5:D5"/>
    <mergeCell ref="C6:D6"/>
    <mergeCell ref="B1:D1"/>
    <mergeCell ref="B2:D2"/>
    <mergeCell ref="B3:C3"/>
    <mergeCell ref="C4:D4"/>
    <mergeCell ref="C8:D8"/>
    <mergeCell ref="C10:D10"/>
    <mergeCell ref="C9:D9"/>
    <mergeCell ref="C11:D11"/>
    <mergeCell ref="H9:I9"/>
    <mergeCell ref="H10:I10"/>
    <mergeCell ref="C7:D7"/>
    <mergeCell ref="H11:I11"/>
    <mergeCell ref="H12:I12"/>
    <mergeCell ref="H13:I13"/>
    <mergeCell ref="C13:D13"/>
    <mergeCell ref="F20:I20"/>
    <mergeCell ref="A20:D20"/>
    <mergeCell ref="H14:I14"/>
    <mergeCell ref="C14:D14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3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43706.0</v>
      </c>
      <c r="C3" s="8"/>
      <c r="D3" s="12" t="s">
        <v>9</v>
      </c>
      <c r="F3" s="12" t="s">
        <v>7</v>
      </c>
      <c r="G3" s="14">
        <v>43706.0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55.0</v>
      </c>
      <c r="H4" s="20"/>
      <c r="I4" s="8"/>
    </row>
    <row r="5">
      <c r="A5" s="22" t="s">
        <v>16</v>
      </c>
      <c r="B5" s="18">
        <v>210.0</v>
      </c>
      <c r="C5" s="20"/>
      <c r="D5" s="8"/>
      <c r="F5" s="22" t="s">
        <v>16</v>
      </c>
      <c r="G5" s="18">
        <v>316.0</v>
      </c>
      <c r="H5" s="20"/>
      <c r="I5" s="8"/>
    </row>
    <row r="6">
      <c r="A6" s="23" t="s">
        <v>18</v>
      </c>
      <c r="B6" s="18">
        <v>58.0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15.0</v>
      </c>
      <c r="C12" s="25"/>
      <c r="D12" s="8"/>
      <c r="F12" s="22" t="s">
        <v>28</v>
      </c>
      <c r="G12" s="18">
        <v>132.0</v>
      </c>
      <c r="H12" s="20"/>
      <c r="I12" s="8"/>
    </row>
    <row r="13">
      <c r="A13" s="27" t="s">
        <v>29</v>
      </c>
      <c r="B13" s="28">
        <f>B4+B5+B6+B7+B8+B9+B10+B11+B12</f>
        <v>363</v>
      </c>
      <c r="C13" s="26"/>
      <c r="D13" s="8"/>
      <c r="F13" s="27" t="s">
        <v>29</v>
      </c>
      <c r="G13" s="28">
        <f>G4+G5+G6+G7+G8+G9+G10+G11+G12</f>
        <v>503</v>
      </c>
      <c r="H13" s="20"/>
      <c r="I13" s="8"/>
    </row>
    <row r="14">
      <c r="A14" s="29" t="s">
        <v>30</v>
      </c>
      <c r="B14" s="85">
        <v>5.0</v>
      </c>
      <c r="C14" s="20"/>
      <c r="D14" s="8"/>
      <c r="F14" s="29" t="s">
        <v>30</v>
      </c>
      <c r="G14" s="30">
        <v>1.0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503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1.0</v>
      </c>
      <c r="D24" s="51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2" t="s">
        <v>33</v>
      </c>
      <c r="B30" s="53"/>
      <c r="C30" s="54"/>
      <c r="D30" s="55">
        <f>SUM(D29,D28,D27,D26,D25,D24,D23,D22,D21)</f>
        <v>335</v>
      </c>
      <c r="F30" s="52" t="s">
        <v>33</v>
      </c>
      <c r="G30" s="53"/>
      <c r="H30" s="53"/>
      <c r="I30" s="55">
        <f>SUM(I29,I28,I27,I26,I25,I23,I24,I22,I21)</f>
        <v>503</v>
      </c>
    </row>
    <row r="59">
      <c r="C59" s="69">
        <v>1.0</v>
      </c>
    </row>
  </sheetData>
  <mergeCells count="30">
    <mergeCell ref="B3:C3"/>
    <mergeCell ref="G3:H3"/>
    <mergeCell ref="B1:D1"/>
    <mergeCell ref="G1:I1"/>
    <mergeCell ref="H5:I5"/>
    <mergeCell ref="C5:D5"/>
    <mergeCell ref="C6:D6"/>
    <mergeCell ref="B2:D2"/>
    <mergeCell ref="C4:D4"/>
    <mergeCell ref="H6:I6"/>
    <mergeCell ref="H4:I4"/>
    <mergeCell ref="G2:I2"/>
    <mergeCell ref="H8:I8"/>
    <mergeCell ref="H7:I7"/>
    <mergeCell ref="H9:I9"/>
    <mergeCell ref="H10:I10"/>
    <mergeCell ref="H11:I11"/>
    <mergeCell ref="H12:I12"/>
    <mergeCell ref="H13:I13"/>
    <mergeCell ref="F20:I20"/>
    <mergeCell ref="H14:I14"/>
    <mergeCell ref="C13:D13"/>
    <mergeCell ref="C14:D14"/>
    <mergeCell ref="C12:D12"/>
    <mergeCell ref="C8:D8"/>
    <mergeCell ref="C10:D10"/>
    <mergeCell ref="C9:D9"/>
    <mergeCell ref="C11:D11"/>
    <mergeCell ref="C7:D7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265</v>
      </c>
      <c r="H1" s="7"/>
      <c r="I1" s="8"/>
    </row>
    <row r="2" ht="13.5" customHeight="1">
      <c r="A2" s="74" t="s">
        <v>4</v>
      </c>
      <c r="B2" s="10" t="s">
        <v>15</v>
      </c>
      <c r="C2" s="7"/>
      <c r="D2" s="8"/>
      <c r="F2" s="4" t="s">
        <v>4</v>
      </c>
      <c r="G2" s="10" t="s">
        <v>266</v>
      </c>
      <c r="H2" s="7"/>
      <c r="I2" s="8"/>
    </row>
    <row r="3" ht="17.25" customHeight="1">
      <c r="A3" s="12" t="s">
        <v>7</v>
      </c>
      <c r="B3" s="14">
        <v>43707.0</v>
      </c>
      <c r="C3" s="8"/>
      <c r="D3" s="12" t="s">
        <v>9</v>
      </c>
      <c r="F3" s="12" t="s">
        <v>7</v>
      </c>
      <c r="G3" s="14">
        <v>43707.0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100.0</v>
      </c>
      <c r="H4" s="20"/>
      <c r="I4" s="8"/>
    </row>
    <row r="5">
      <c r="A5" s="22" t="s">
        <v>16</v>
      </c>
      <c r="B5" s="18">
        <v>131.0</v>
      </c>
      <c r="C5" s="20"/>
      <c r="D5" s="8"/>
      <c r="F5" s="22" t="s">
        <v>16</v>
      </c>
      <c r="G5" s="18">
        <v>214.0</v>
      </c>
      <c r="H5" s="20"/>
      <c r="I5" s="8"/>
    </row>
    <row r="6">
      <c r="A6" s="23" t="s">
        <v>18</v>
      </c>
      <c r="B6" s="18">
        <v>22.0</v>
      </c>
      <c r="C6" s="25" t="s">
        <v>0</v>
      </c>
      <c r="D6" s="8"/>
      <c r="F6" s="23" t="s">
        <v>18</v>
      </c>
      <c r="G6" s="18">
        <v>10.0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107.0</v>
      </c>
      <c r="C12" s="25"/>
      <c r="D12" s="8"/>
      <c r="F12" s="22" t="s">
        <v>28</v>
      </c>
      <c r="G12" s="18">
        <v>37.0</v>
      </c>
      <c r="H12" s="20"/>
      <c r="I12" s="8"/>
    </row>
    <row r="13">
      <c r="A13" s="27" t="s">
        <v>29</v>
      </c>
      <c r="B13" s="28">
        <f>B4+B5+B6+B7+B8+B9+B10+B11+B12</f>
        <v>320</v>
      </c>
      <c r="C13" s="26"/>
      <c r="D13" s="8"/>
      <c r="F13" s="27" t="s">
        <v>29</v>
      </c>
      <c r="G13" s="28">
        <f>G4+G5+G6+G7+G8+G9+G10+G11+G12</f>
        <v>361</v>
      </c>
      <c r="H13" s="20"/>
      <c r="I13" s="8"/>
    </row>
    <row r="14">
      <c r="A14" s="29" t="s">
        <v>30</v>
      </c>
      <c r="B14" s="85">
        <v>2.0</v>
      </c>
      <c r="C14" s="20"/>
      <c r="D14" s="8"/>
      <c r="F14" s="29" t="s">
        <v>30</v>
      </c>
      <c r="G14" s="30">
        <v>1.0</v>
      </c>
      <c r="H14" s="20"/>
      <c r="I14" s="8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503</v>
      </c>
    </row>
    <row r="59">
      <c r="C59" s="69">
        <v>1.0</v>
      </c>
    </row>
  </sheetData>
  <mergeCells count="30">
    <mergeCell ref="H5:I5"/>
    <mergeCell ref="H4:I4"/>
    <mergeCell ref="H9:I9"/>
    <mergeCell ref="H10:I10"/>
    <mergeCell ref="C10:D10"/>
    <mergeCell ref="C11:D11"/>
    <mergeCell ref="C13:D13"/>
    <mergeCell ref="C14:D14"/>
    <mergeCell ref="C12:D12"/>
    <mergeCell ref="C9:D9"/>
    <mergeCell ref="F20:I20"/>
    <mergeCell ref="A20:D20"/>
    <mergeCell ref="H6:I6"/>
    <mergeCell ref="H12:I12"/>
    <mergeCell ref="H13:I13"/>
    <mergeCell ref="H14:I14"/>
    <mergeCell ref="H8:I8"/>
    <mergeCell ref="H7:I7"/>
    <mergeCell ref="H11:I11"/>
    <mergeCell ref="C5:D5"/>
    <mergeCell ref="C4:D4"/>
    <mergeCell ref="C8:D8"/>
    <mergeCell ref="C7:D7"/>
    <mergeCell ref="B3:C3"/>
    <mergeCell ref="G3:H3"/>
    <mergeCell ref="B1:D1"/>
    <mergeCell ref="G1:I1"/>
    <mergeCell ref="C6:D6"/>
    <mergeCell ref="B2:D2"/>
    <mergeCell ref="G2:I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43541.0</v>
      </c>
      <c r="C3" s="8"/>
      <c r="D3" s="12" t="s">
        <v>9</v>
      </c>
      <c r="F3" s="12" t="s">
        <v>7</v>
      </c>
      <c r="G3" s="14">
        <v>43541.0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125.0</v>
      </c>
      <c r="H4" s="20"/>
      <c r="I4" s="8"/>
    </row>
    <row r="5">
      <c r="A5" s="22" t="s">
        <v>16</v>
      </c>
      <c r="B5" s="18">
        <v>783.0</v>
      </c>
      <c r="C5" s="20"/>
      <c r="D5" s="8"/>
      <c r="F5" s="22" t="s">
        <v>16</v>
      </c>
      <c r="G5" s="18">
        <v>1003.0</v>
      </c>
      <c r="H5" s="20"/>
      <c r="I5" s="8"/>
    </row>
    <row r="6">
      <c r="A6" s="23" t="s">
        <v>18</v>
      </c>
      <c r="B6" s="18">
        <v>27.0</v>
      </c>
      <c r="C6" s="25"/>
      <c r="D6" s="8"/>
      <c r="F6" s="23" t="s">
        <v>18</v>
      </c>
      <c r="G6" s="18">
        <v>250.0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240.0</v>
      </c>
      <c r="C12" s="26"/>
      <c r="D12" s="8"/>
      <c r="F12" s="22" t="s">
        <v>28</v>
      </c>
      <c r="G12" s="18">
        <v>655.0</v>
      </c>
      <c r="H12" s="26"/>
      <c r="I12" s="8"/>
    </row>
    <row r="13">
      <c r="A13" s="27" t="s">
        <v>29</v>
      </c>
      <c r="B13" s="28">
        <f>SUM(B4,B5,B6,B7,B8,B9,B10,B11,B12)</f>
        <v>1130</v>
      </c>
      <c r="C13" s="26"/>
      <c r="D13" s="8"/>
      <c r="F13" s="27" t="s">
        <v>29</v>
      </c>
      <c r="G13" s="28">
        <f>SUM(G4,G5,G6,G7,G8,G9,G10,G11,G12)</f>
        <v>2033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3.0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64</v>
      </c>
      <c r="C16" s="37">
        <v>230.0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900</v>
      </c>
      <c r="D19" s="38"/>
      <c r="F19" s="38"/>
      <c r="G19" s="40" t="s">
        <v>33</v>
      </c>
      <c r="H19" s="41">
        <f>G13-H15-H16-H17</f>
        <v>2033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1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900</v>
      </c>
      <c r="F30" s="52" t="s">
        <v>33</v>
      </c>
      <c r="G30" s="53"/>
      <c r="H30" s="53"/>
      <c r="I30" s="55">
        <f>SUM(I29,I28,I27,I26,I25,I23,I24,I22,I21)</f>
        <v>2033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267</v>
      </c>
      <c r="H1" s="7"/>
      <c r="I1" s="8"/>
    </row>
    <row r="2" ht="13.5" customHeight="1">
      <c r="A2" s="74" t="s">
        <v>4</v>
      </c>
      <c r="B2" s="10"/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43708.0</v>
      </c>
      <c r="C3" s="8"/>
      <c r="D3" s="12" t="s">
        <v>9</v>
      </c>
      <c r="F3" s="12" t="s">
        <v>7</v>
      </c>
      <c r="G3" s="14">
        <v>43708.0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120.0</v>
      </c>
      <c r="H4" s="20"/>
      <c r="I4" s="8"/>
    </row>
    <row r="5">
      <c r="A5" s="22" t="s">
        <v>16</v>
      </c>
      <c r="B5" s="18">
        <v>131.0</v>
      </c>
      <c r="C5" s="20"/>
      <c r="D5" s="8"/>
      <c r="F5" s="22" t="s">
        <v>16</v>
      </c>
      <c r="G5" s="18">
        <v>198.0</v>
      </c>
      <c r="H5" s="20"/>
      <c r="I5" s="8"/>
    </row>
    <row r="6">
      <c r="A6" s="23" t="s">
        <v>18</v>
      </c>
      <c r="B6" s="18">
        <v>22.0</v>
      </c>
      <c r="C6" s="25" t="s">
        <v>0</v>
      </c>
      <c r="D6" s="8"/>
      <c r="F6" s="23" t="s">
        <v>18</v>
      </c>
      <c r="G6" s="18">
        <v>14.0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107.0</v>
      </c>
      <c r="C12" s="25"/>
      <c r="D12" s="8"/>
      <c r="F12" s="22" t="s">
        <v>28</v>
      </c>
      <c r="G12" s="18">
        <v>36.0</v>
      </c>
      <c r="H12" s="20"/>
      <c r="I12" s="8"/>
    </row>
    <row r="13">
      <c r="A13" s="27" t="s">
        <v>29</v>
      </c>
      <c r="B13" s="28">
        <f>B4+B5+B6+B7+B8+B9+B10+B11+B12</f>
        <v>320</v>
      </c>
      <c r="C13" s="26"/>
      <c r="D13" s="8"/>
      <c r="F13" s="27" t="s">
        <v>29</v>
      </c>
      <c r="G13" s="28">
        <f>G4+G5+G6+G7+G8+G9+G10+G11+G12</f>
        <v>368</v>
      </c>
      <c r="H13" s="20"/>
      <c r="I13" s="8"/>
    </row>
    <row r="14">
      <c r="A14" s="29" t="s">
        <v>30</v>
      </c>
      <c r="B14" s="85">
        <v>2.0</v>
      </c>
      <c r="C14" s="20"/>
      <c r="D14" s="8"/>
      <c r="F14" s="29" t="s">
        <v>30</v>
      </c>
      <c r="G14" s="30">
        <v>0.0</v>
      </c>
      <c r="H14" s="20"/>
      <c r="I14" s="8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3.0</v>
      </c>
      <c r="I29" s="47">
        <f t="shared" si="2"/>
        <v>3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368</v>
      </c>
    </row>
    <row r="59">
      <c r="C59" s="69">
        <v>1.0</v>
      </c>
    </row>
  </sheetData>
  <mergeCells count="30">
    <mergeCell ref="C5:D5"/>
    <mergeCell ref="B3:C3"/>
    <mergeCell ref="B1:D1"/>
    <mergeCell ref="B2:D2"/>
    <mergeCell ref="C4:D4"/>
    <mergeCell ref="H5:I5"/>
    <mergeCell ref="H4:I4"/>
    <mergeCell ref="G3:H3"/>
    <mergeCell ref="G1:I1"/>
    <mergeCell ref="G2:I2"/>
    <mergeCell ref="C10:D10"/>
    <mergeCell ref="C11:D11"/>
    <mergeCell ref="C13:D13"/>
    <mergeCell ref="C12:D12"/>
    <mergeCell ref="A20:D20"/>
    <mergeCell ref="H10:I10"/>
    <mergeCell ref="F20:I20"/>
    <mergeCell ref="H13:I13"/>
    <mergeCell ref="H14:I14"/>
    <mergeCell ref="C14:D14"/>
    <mergeCell ref="H6:I6"/>
    <mergeCell ref="H7:I7"/>
    <mergeCell ref="H12:I12"/>
    <mergeCell ref="H11:I11"/>
    <mergeCell ref="H9:I9"/>
    <mergeCell ref="H8:I8"/>
    <mergeCell ref="C9:D9"/>
    <mergeCell ref="C8:D8"/>
    <mergeCell ref="C6:D6"/>
    <mergeCell ref="C7:D7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268</v>
      </c>
      <c r="H1" s="7"/>
      <c r="I1" s="8"/>
    </row>
    <row r="2" ht="13.5" customHeight="1">
      <c r="A2" s="7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 ht="17.25" customHeight="1">
      <c r="A3" s="12" t="s">
        <v>7</v>
      </c>
      <c r="B3" s="14">
        <v>43709.0</v>
      </c>
      <c r="C3" s="8"/>
      <c r="D3" s="12" t="s">
        <v>9</v>
      </c>
      <c r="F3" s="12" t="s">
        <v>7</v>
      </c>
      <c r="G3" s="14">
        <v>43710.0</v>
      </c>
      <c r="H3" s="8"/>
      <c r="I3" s="12" t="s">
        <v>9</v>
      </c>
    </row>
    <row r="4">
      <c r="A4" s="16" t="s">
        <v>10</v>
      </c>
      <c r="B4" s="18">
        <v>130.0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660.0</v>
      </c>
      <c r="C5" s="20"/>
      <c r="D5" s="8"/>
      <c r="F5" s="22" t="s">
        <v>16</v>
      </c>
      <c r="G5" s="18">
        <v>386.0</v>
      </c>
      <c r="H5" s="20"/>
      <c r="I5" s="8"/>
    </row>
    <row r="6">
      <c r="A6" s="23" t="s">
        <v>18</v>
      </c>
      <c r="B6" s="18">
        <v>19.0</v>
      </c>
      <c r="C6" s="25" t="s">
        <v>0</v>
      </c>
      <c r="D6" s="8"/>
      <c r="F6" s="23" t="s">
        <v>18</v>
      </c>
      <c r="G6" s="18">
        <v>15.0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346.0</v>
      </c>
      <c r="C12" s="25"/>
      <c r="D12" s="8"/>
      <c r="F12" s="22" t="s">
        <v>28</v>
      </c>
      <c r="G12" s="18">
        <v>190.0</v>
      </c>
      <c r="H12" s="20"/>
      <c r="I12" s="8"/>
    </row>
    <row r="13">
      <c r="A13" s="27" t="s">
        <v>29</v>
      </c>
      <c r="B13" s="28">
        <f>B4+B5+B6+B7+B8+B9+B10+B11+B12</f>
        <v>1155</v>
      </c>
      <c r="C13" s="26"/>
      <c r="D13" s="8"/>
      <c r="F13" s="27" t="s">
        <v>29</v>
      </c>
      <c r="G13" s="28">
        <f>G4+G5+G6+G7+G8+G9+G10+G11+G12</f>
        <v>641</v>
      </c>
      <c r="H13" s="20"/>
      <c r="I13" s="8"/>
    </row>
    <row r="14">
      <c r="A14" s="29" t="s">
        <v>30</v>
      </c>
      <c r="B14" s="85">
        <v>2.0</v>
      </c>
      <c r="C14" s="20"/>
      <c r="D14" s="8"/>
      <c r="F14" s="29" t="s">
        <v>30</v>
      </c>
      <c r="G14" s="30">
        <v>5.0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6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1155</v>
      </c>
      <c r="D19" s="38"/>
      <c r="F19" s="38"/>
      <c r="G19" s="40" t="s">
        <v>33</v>
      </c>
      <c r="H19" s="41">
        <f>G13-H15-H16-H17-H18</f>
        <v>516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1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11.0</v>
      </c>
      <c r="D25" s="47">
        <f t="shared" si="3"/>
        <v>550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15.0</v>
      </c>
      <c r="I26" s="47">
        <f t="shared" si="2"/>
        <v>300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7.0</v>
      </c>
      <c r="I27" s="47">
        <f t="shared" si="2"/>
        <v>70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1155</v>
      </c>
      <c r="F30" s="52" t="s">
        <v>33</v>
      </c>
      <c r="G30" s="53"/>
      <c r="H30" s="53"/>
      <c r="I30" s="55">
        <f>SUM(I29,I28,I27,I26,I25,I23,I24,I22,I21)</f>
        <v>516</v>
      </c>
    </row>
    <row r="59">
      <c r="C59" s="69">
        <v>1.0</v>
      </c>
    </row>
  </sheetData>
  <mergeCells count="30">
    <mergeCell ref="C4:D4"/>
    <mergeCell ref="H5:I5"/>
    <mergeCell ref="H4:I4"/>
    <mergeCell ref="C5:D5"/>
    <mergeCell ref="H14:I14"/>
    <mergeCell ref="C14:D14"/>
    <mergeCell ref="F20:I20"/>
    <mergeCell ref="H13:I13"/>
    <mergeCell ref="H12:I12"/>
    <mergeCell ref="H11:I11"/>
    <mergeCell ref="B3:C3"/>
    <mergeCell ref="G3:H3"/>
    <mergeCell ref="A20:D20"/>
    <mergeCell ref="H10:I10"/>
    <mergeCell ref="H6:I6"/>
    <mergeCell ref="H7:I7"/>
    <mergeCell ref="H9:I9"/>
    <mergeCell ref="H8:I8"/>
    <mergeCell ref="B1:D1"/>
    <mergeCell ref="B2:D2"/>
    <mergeCell ref="G1:I1"/>
    <mergeCell ref="G2:I2"/>
    <mergeCell ref="C9:D9"/>
    <mergeCell ref="C8:D8"/>
    <mergeCell ref="C6:D6"/>
    <mergeCell ref="C7:D7"/>
    <mergeCell ref="C10:D10"/>
    <mergeCell ref="C11:D11"/>
    <mergeCell ref="C13:D13"/>
    <mergeCell ref="C12:D1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268</v>
      </c>
      <c r="H1" s="7"/>
      <c r="I1" s="8"/>
    </row>
    <row r="2" ht="13.5" customHeight="1">
      <c r="A2" s="74" t="s">
        <v>4</v>
      </c>
      <c r="B2" s="10" t="s">
        <v>266</v>
      </c>
      <c r="C2" s="7"/>
      <c r="D2" s="8"/>
      <c r="F2" s="4" t="s">
        <v>4</v>
      </c>
      <c r="G2" s="10" t="s">
        <v>266</v>
      </c>
      <c r="H2" s="7"/>
      <c r="I2" s="8"/>
    </row>
    <row r="3" ht="17.25" customHeight="1">
      <c r="A3" s="12" t="s">
        <v>7</v>
      </c>
      <c r="B3" s="14">
        <v>43710.0</v>
      </c>
      <c r="C3" s="8"/>
      <c r="D3" s="12" t="s">
        <v>9</v>
      </c>
      <c r="F3" s="12" t="s">
        <v>7</v>
      </c>
      <c r="G3" s="14">
        <v>43710.0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65.0</v>
      </c>
      <c r="H4" s="20"/>
      <c r="I4" s="8"/>
    </row>
    <row r="5">
      <c r="A5" s="22" t="s">
        <v>16</v>
      </c>
      <c r="B5" s="18">
        <v>199.0</v>
      </c>
      <c r="C5" s="20"/>
      <c r="D5" s="8"/>
      <c r="F5" s="22" t="s">
        <v>16</v>
      </c>
      <c r="G5" s="18">
        <v>181.0</v>
      </c>
      <c r="H5" s="20"/>
      <c r="I5" s="8"/>
    </row>
    <row r="6">
      <c r="A6" s="23" t="s">
        <v>18</v>
      </c>
      <c r="B6" s="18">
        <v>57.0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20.0</v>
      </c>
      <c r="C12" s="25"/>
      <c r="D12" s="8"/>
      <c r="F12" s="22" t="s">
        <v>28</v>
      </c>
      <c r="G12" s="18">
        <v>60.0</v>
      </c>
      <c r="H12" s="20"/>
      <c r="I12" s="8"/>
    </row>
    <row r="13">
      <c r="A13" s="27" t="s">
        <v>29</v>
      </c>
      <c r="B13" s="28">
        <f>B4+B5+B6+B7+B8+B9+B10+B11+B12</f>
        <v>336</v>
      </c>
      <c r="C13" s="26"/>
      <c r="D13" s="8"/>
      <c r="F13" s="27" t="s">
        <v>29</v>
      </c>
      <c r="G13" s="28">
        <f>G4+G5+G6+G7+G8+G9+G10+G11+G12</f>
        <v>306</v>
      </c>
      <c r="H13" s="20"/>
      <c r="I13" s="8"/>
    </row>
    <row r="14">
      <c r="A14" s="29" t="s">
        <v>30</v>
      </c>
      <c r="B14" s="85">
        <v>2.0</v>
      </c>
      <c r="C14" s="20"/>
      <c r="D14" s="8"/>
      <c r="F14" s="29" t="s">
        <v>30</v>
      </c>
      <c r="G14" s="30">
        <v>5.0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306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1">
        <f t="shared" ref="D24:D29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336</v>
      </c>
      <c r="F30" s="52" t="s">
        <v>33</v>
      </c>
      <c r="G30" s="53"/>
      <c r="H30" s="53"/>
      <c r="I30" s="55">
        <f>SUM(I29,I28,I27,I26,I25,I23,I24,I22,I21)</f>
        <v>306</v>
      </c>
    </row>
    <row r="59">
      <c r="C59" s="69">
        <v>1.0</v>
      </c>
    </row>
  </sheetData>
  <mergeCells count="30">
    <mergeCell ref="C7:D7"/>
    <mergeCell ref="H7:I7"/>
    <mergeCell ref="C6:D6"/>
    <mergeCell ref="C10:D10"/>
    <mergeCell ref="C11:D11"/>
    <mergeCell ref="C12:D12"/>
    <mergeCell ref="H4:I4"/>
    <mergeCell ref="C5:D5"/>
    <mergeCell ref="H8:I8"/>
    <mergeCell ref="C13:D13"/>
    <mergeCell ref="H14:I14"/>
    <mergeCell ref="C14:D14"/>
    <mergeCell ref="H13:I13"/>
    <mergeCell ref="H11:I11"/>
    <mergeCell ref="H12:I12"/>
    <mergeCell ref="F20:I20"/>
    <mergeCell ref="A20:D20"/>
    <mergeCell ref="C4:D4"/>
    <mergeCell ref="B3:C3"/>
    <mergeCell ref="B1:D1"/>
    <mergeCell ref="B2:D2"/>
    <mergeCell ref="H5:I5"/>
    <mergeCell ref="H6:I6"/>
    <mergeCell ref="H10:I10"/>
    <mergeCell ref="H9:I9"/>
    <mergeCell ref="G3:H3"/>
    <mergeCell ref="G1:I1"/>
    <mergeCell ref="G2:I2"/>
    <mergeCell ref="C9:D9"/>
    <mergeCell ref="C8:D8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268</v>
      </c>
      <c r="H1" s="7"/>
      <c r="I1" s="8"/>
    </row>
    <row r="2" ht="13.5" customHeight="1">
      <c r="A2" s="74" t="s">
        <v>4</v>
      </c>
      <c r="B2" s="10" t="s">
        <v>266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43711.0</v>
      </c>
      <c r="C3" s="8"/>
      <c r="D3" s="12" t="s">
        <v>9</v>
      </c>
      <c r="F3" s="12" t="s">
        <v>7</v>
      </c>
      <c r="G3" s="14">
        <v>43711.0</v>
      </c>
      <c r="H3" s="8"/>
      <c r="I3" s="12" t="s">
        <v>9</v>
      </c>
    </row>
    <row r="4">
      <c r="A4" s="16" t="s">
        <v>10</v>
      </c>
      <c r="B4" s="18">
        <v>50.0</v>
      </c>
      <c r="C4" s="20"/>
      <c r="D4" s="8"/>
      <c r="F4" s="16" t="s">
        <v>10</v>
      </c>
      <c r="G4" s="18">
        <v>20.0</v>
      </c>
      <c r="H4" s="20"/>
      <c r="I4" s="8"/>
    </row>
    <row r="5">
      <c r="A5" s="22" t="s">
        <v>16</v>
      </c>
      <c r="B5" s="18">
        <v>229.0</v>
      </c>
      <c r="C5" s="20"/>
      <c r="D5" s="8"/>
      <c r="F5" s="22" t="s">
        <v>16</v>
      </c>
      <c r="G5" s="18">
        <v>407.0</v>
      </c>
      <c r="H5" s="20"/>
      <c r="I5" s="8"/>
    </row>
    <row r="6">
      <c r="A6" s="23" t="s">
        <v>18</v>
      </c>
      <c r="B6" s="18">
        <v>56.0</v>
      </c>
      <c r="C6" s="25" t="s">
        <v>0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5.0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179.0</v>
      </c>
      <c r="C12" s="25"/>
      <c r="D12" s="8"/>
      <c r="F12" s="22" t="s">
        <v>28</v>
      </c>
      <c r="G12" s="18">
        <v>155.0</v>
      </c>
      <c r="H12" s="20"/>
      <c r="I12" s="8"/>
    </row>
    <row r="13">
      <c r="A13" s="27" t="s">
        <v>29</v>
      </c>
      <c r="B13" s="28">
        <f>B4+B5+B6+B7+B8+B9+B10+B11+B12</f>
        <v>519</v>
      </c>
      <c r="C13" s="26"/>
      <c r="D13" s="8"/>
      <c r="F13" s="27" t="s">
        <v>29</v>
      </c>
      <c r="G13" s="28">
        <f>G4+G5+G6+G7+G8+G9+G10+G11+G12</f>
        <v>582</v>
      </c>
      <c r="H13" s="20"/>
      <c r="I13" s="8"/>
    </row>
    <row r="14">
      <c r="A14" s="29" t="s">
        <v>30</v>
      </c>
      <c r="B14" s="85">
        <v>2.0</v>
      </c>
      <c r="C14" s="20"/>
      <c r="D14" s="8"/>
      <c r="F14" s="29" t="s">
        <v>30</v>
      </c>
      <c r="G14" s="30">
        <v>5.0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519</v>
      </c>
      <c r="D19" s="38"/>
      <c r="F19" s="38"/>
      <c r="G19" s="40" t="s">
        <v>33</v>
      </c>
      <c r="H19" s="41">
        <f>G13-H15-H16-H17-H18</f>
        <v>582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1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2" t="s">
        <v>33</v>
      </c>
      <c r="B30" s="53"/>
      <c r="C30" s="54"/>
      <c r="D30" s="55">
        <f>SUM(D29,D28,D27,D26,D25,D24,D23,D22,D21)</f>
        <v>519</v>
      </c>
      <c r="F30" s="52" t="s">
        <v>33</v>
      </c>
      <c r="G30" s="53"/>
      <c r="H30" s="53"/>
      <c r="I30" s="55">
        <f>SUM(I29,I28,I27,I26,I25,I23,I24,I22,I21)</f>
        <v>582</v>
      </c>
    </row>
    <row r="59">
      <c r="C59" s="69">
        <v>1.0</v>
      </c>
    </row>
  </sheetData>
  <mergeCells count="30">
    <mergeCell ref="C6:D6"/>
    <mergeCell ref="C5:D5"/>
    <mergeCell ref="B3:C3"/>
    <mergeCell ref="B1:D1"/>
    <mergeCell ref="B2:D2"/>
    <mergeCell ref="H7:I7"/>
    <mergeCell ref="H8:I8"/>
    <mergeCell ref="H10:I10"/>
    <mergeCell ref="H9:I9"/>
    <mergeCell ref="C13:D13"/>
    <mergeCell ref="H14:I14"/>
    <mergeCell ref="C14:D14"/>
    <mergeCell ref="H13:I13"/>
    <mergeCell ref="H11:I11"/>
    <mergeCell ref="H12:I12"/>
    <mergeCell ref="F20:I20"/>
    <mergeCell ref="A20:D20"/>
    <mergeCell ref="H4:I4"/>
    <mergeCell ref="H5:I5"/>
    <mergeCell ref="H6:I6"/>
    <mergeCell ref="G3:H3"/>
    <mergeCell ref="G1:I1"/>
    <mergeCell ref="G2:I2"/>
    <mergeCell ref="C9:D9"/>
    <mergeCell ref="C8:D8"/>
    <mergeCell ref="C7:D7"/>
    <mergeCell ref="C10:D10"/>
    <mergeCell ref="C11:D11"/>
    <mergeCell ref="C12:D12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268</v>
      </c>
      <c r="H1" s="7"/>
      <c r="I1" s="8"/>
    </row>
    <row r="2" ht="13.5" customHeight="1">
      <c r="A2" s="74" t="s">
        <v>4</v>
      </c>
      <c r="B2" s="10" t="s">
        <v>266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43712.0</v>
      </c>
      <c r="C3" s="8"/>
      <c r="D3" s="12" t="s">
        <v>9</v>
      </c>
      <c r="F3" s="12" t="s">
        <v>7</v>
      </c>
      <c r="G3" s="14">
        <v>43712.0</v>
      </c>
      <c r="H3" s="8"/>
      <c r="I3" s="12" t="s">
        <v>9</v>
      </c>
    </row>
    <row r="4">
      <c r="A4" s="16" t="s">
        <v>10</v>
      </c>
      <c r="B4" s="18">
        <v>170.0</v>
      </c>
      <c r="C4" s="20"/>
      <c r="D4" s="8"/>
      <c r="F4" s="16" t="s">
        <v>10</v>
      </c>
      <c r="G4" s="18">
        <v>155.0</v>
      </c>
      <c r="H4" s="20"/>
      <c r="I4" s="8"/>
    </row>
    <row r="5">
      <c r="A5" s="22" t="s">
        <v>16</v>
      </c>
      <c r="B5" s="18">
        <v>341.0</v>
      </c>
      <c r="C5" s="20"/>
      <c r="D5" s="8"/>
      <c r="F5" s="22" t="s">
        <v>16</v>
      </c>
      <c r="G5" s="18">
        <v>466.0</v>
      </c>
      <c r="H5" s="20"/>
      <c r="I5" s="8"/>
    </row>
    <row r="6">
      <c r="A6" s="23" t="s">
        <v>18</v>
      </c>
      <c r="B6" s="18">
        <v>13.0</v>
      </c>
      <c r="C6" s="25" t="s">
        <v>0</v>
      </c>
      <c r="D6" s="8"/>
      <c r="F6" s="23" t="s">
        <v>18</v>
      </c>
      <c r="G6" s="18">
        <v>12.0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10.0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511.0</v>
      </c>
      <c r="C12" s="25"/>
      <c r="D12" s="8"/>
      <c r="F12" s="22" t="s">
        <v>28</v>
      </c>
      <c r="G12" s="18">
        <v>189.0</v>
      </c>
      <c r="H12" s="20"/>
      <c r="I12" s="8"/>
    </row>
    <row r="13">
      <c r="A13" s="27" t="s">
        <v>29</v>
      </c>
      <c r="B13" s="28">
        <f>B4+B5+B6+B7+B8+B9+B10+B11+B12</f>
        <v>1045</v>
      </c>
      <c r="C13" s="26"/>
      <c r="D13" s="8"/>
      <c r="F13" s="27" t="s">
        <v>29</v>
      </c>
      <c r="G13" s="28">
        <f>G4+G5+G6+G7+G8+G9+G10+G11+G12</f>
        <v>822</v>
      </c>
      <c r="H13" s="20"/>
      <c r="I13" s="8"/>
    </row>
    <row r="14">
      <c r="A14" s="29" t="s">
        <v>30</v>
      </c>
      <c r="B14" s="85">
        <v>2.0</v>
      </c>
      <c r="C14" s="20"/>
      <c r="D14" s="8"/>
      <c r="F14" s="29" t="s">
        <v>30</v>
      </c>
      <c r="G14" s="30">
        <v>5.0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217</v>
      </c>
      <c r="H15" s="34">
        <v>300.0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1045</v>
      </c>
      <c r="D19" s="38"/>
      <c r="F19" s="38"/>
      <c r="G19" s="40" t="s">
        <v>33</v>
      </c>
      <c r="H19" s="41">
        <f>G13-H15-H16-H17-H18</f>
        <v>522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1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13.0</v>
      </c>
      <c r="D28" s="47">
        <f t="shared" si="3"/>
        <v>65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2" t="s">
        <v>33</v>
      </c>
      <c r="B30" s="53"/>
      <c r="C30" s="54"/>
      <c r="D30" s="55">
        <f>SUM(D29,D28,D27,D26,D25,D24,D23,D22,D21)</f>
        <v>1045</v>
      </c>
      <c r="F30" s="52" t="s">
        <v>33</v>
      </c>
      <c r="G30" s="53"/>
      <c r="H30" s="53"/>
      <c r="I30" s="55">
        <f>SUM(I29,I28,I27,I26,I25,I23,I24,I22,I21)</f>
        <v>522</v>
      </c>
    </row>
    <row r="59">
      <c r="C59" s="69">
        <v>1.0</v>
      </c>
    </row>
  </sheetData>
  <mergeCells count="30">
    <mergeCell ref="C6:D6"/>
    <mergeCell ref="C7:D7"/>
    <mergeCell ref="B3:C3"/>
    <mergeCell ref="B1:D1"/>
    <mergeCell ref="B2:D2"/>
    <mergeCell ref="C4:D4"/>
    <mergeCell ref="G1:I1"/>
    <mergeCell ref="H4:I4"/>
    <mergeCell ref="H11:I11"/>
    <mergeCell ref="F20:I20"/>
    <mergeCell ref="A20:D20"/>
    <mergeCell ref="H6:I6"/>
    <mergeCell ref="H7:I7"/>
    <mergeCell ref="C5:D5"/>
    <mergeCell ref="H5:I5"/>
    <mergeCell ref="H8:I8"/>
    <mergeCell ref="C8:D8"/>
    <mergeCell ref="G2:I2"/>
    <mergeCell ref="G3:H3"/>
    <mergeCell ref="H12:I12"/>
    <mergeCell ref="H14:I14"/>
    <mergeCell ref="H13:I13"/>
    <mergeCell ref="C13:D13"/>
    <mergeCell ref="C14:D14"/>
    <mergeCell ref="C11:D11"/>
    <mergeCell ref="C12:D12"/>
    <mergeCell ref="H10:I10"/>
    <mergeCell ref="H9:I9"/>
    <mergeCell ref="C10:D10"/>
    <mergeCell ref="C9:D9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4" t="s">
        <v>1</v>
      </c>
      <c r="B1" s="6" t="s">
        <v>240</v>
      </c>
      <c r="C1" s="7"/>
      <c r="D1" s="8"/>
      <c r="F1" s="4" t="s">
        <v>1</v>
      </c>
      <c r="G1" s="6" t="s">
        <v>268</v>
      </c>
      <c r="H1" s="7"/>
      <c r="I1" s="8"/>
    </row>
    <row r="2" ht="13.5" customHeight="1">
      <c r="A2" s="74" t="s">
        <v>4</v>
      </c>
      <c r="B2" s="10" t="s">
        <v>266</v>
      </c>
      <c r="C2" s="7"/>
      <c r="D2" s="8"/>
      <c r="F2" s="4" t="s">
        <v>4</v>
      </c>
      <c r="G2" s="10" t="s">
        <v>258</v>
      </c>
      <c r="H2" s="7"/>
      <c r="I2" s="8"/>
    </row>
    <row r="3" ht="17.25" customHeight="1">
      <c r="A3" s="12" t="s">
        <v>7</v>
      </c>
      <c r="B3" s="14">
        <v>43713.0</v>
      </c>
      <c r="C3" s="8"/>
      <c r="D3" s="12" t="s">
        <v>9</v>
      </c>
      <c r="F3" s="12" t="s">
        <v>7</v>
      </c>
      <c r="G3" s="14">
        <v>43712.0</v>
      </c>
      <c r="H3" s="8"/>
      <c r="I3" s="12" t="s">
        <v>9</v>
      </c>
    </row>
    <row r="4">
      <c r="A4" s="16" t="s">
        <v>10</v>
      </c>
      <c r="B4" s="18">
        <v>155.0</v>
      </c>
      <c r="C4" s="20"/>
      <c r="D4" s="8"/>
      <c r="F4" s="16" t="s">
        <v>10</v>
      </c>
      <c r="G4" s="18">
        <v>155.0</v>
      </c>
      <c r="H4" s="20"/>
      <c r="I4" s="8"/>
    </row>
    <row r="5">
      <c r="A5" s="22" t="s">
        <v>16</v>
      </c>
      <c r="B5" s="18">
        <v>267.0</v>
      </c>
      <c r="C5" s="20"/>
      <c r="D5" s="8"/>
      <c r="F5" s="22" t="s">
        <v>16</v>
      </c>
      <c r="G5" s="18">
        <v>466.0</v>
      </c>
      <c r="H5" s="20"/>
      <c r="I5" s="8"/>
    </row>
    <row r="6">
      <c r="A6" s="23" t="s">
        <v>18</v>
      </c>
      <c r="B6" s="18">
        <v>38.0</v>
      </c>
      <c r="C6" s="25" t="s">
        <v>0</v>
      </c>
      <c r="D6" s="8"/>
      <c r="F6" s="23" t="s">
        <v>18</v>
      </c>
      <c r="G6" s="18">
        <v>12.0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5.0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0"/>
      <c r="I11" s="8"/>
    </row>
    <row r="12">
      <c r="A12" s="22" t="s">
        <v>28</v>
      </c>
      <c r="B12" s="18">
        <v>17.0</v>
      </c>
      <c r="C12" s="25"/>
      <c r="D12" s="8"/>
      <c r="F12" s="22" t="s">
        <v>28</v>
      </c>
      <c r="G12" s="18">
        <v>189.0</v>
      </c>
      <c r="H12" s="20"/>
      <c r="I12" s="8"/>
    </row>
    <row r="13">
      <c r="A13" s="27" t="s">
        <v>29</v>
      </c>
      <c r="B13" s="28">
        <f>B4+B5+B6+B7+B8+B9+B10+B11+B12</f>
        <v>482</v>
      </c>
      <c r="C13" s="26"/>
      <c r="D13" s="8"/>
      <c r="F13" s="27" t="s">
        <v>29</v>
      </c>
      <c r="G13" s="28">
        <f>G4+G5+G6+G7+G8+G9+G10+G11+G12</f>
        <v>822</v>
      </c>
      <c r="H13" s="20"/>
      <c r="I13" s="8"/>
    </row>
    <row r="14">
      <c r="A14" s="29" t="s">
        <v>30</v>
      </c>
      <c r="B14" s="85">
        <v>2.0</v>
      </c>
      <c r="C14" s="20"/>
      <c r="D14" s="8"/>
      <c r="F14" s="29" t="s">
        <v>30</v>
      </c>
      <c r="G14" s="30">
        <v>5.0</v>
      </c>
      <c r="H14" s="20"/>
      <c r="I14" s="8"/>
    </row>
    <row r="15">
      <c r="A15" s="32" t="s">
        <v>31</v>
      </c>
      <c r="B15" s="33"/>
      <c r="C15" s="34">
        <v>150.0</v>
      </c>
      <c r="D15" s="35" t="s">
        <v>273</v>
      </c>
      <c r="F15" s="32" t="s">
        <v>31</v>
      </c>
      <c r="G15" s="77" t="s">
        <v>217</v>
      </c>
      <c r="H15" s="34">
        <v>300.0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332</v>
      </c>
      <c r="D19" s="38"/>
      <c r="F19" s="38"/>
      <c r="G19" s="40" t="s">
        <v>33</v>
      </c>
      <c r="H19" s="41">
        <f>G13-H15-H16-H17-H18</f>
        <v>522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1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11.0</v>
      </c>
      <c r="D26" s="47">
        <f t="shared" si="3"/>
        <v>220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2" t="s">
        <v>33</v>
      </c>
      <c r="B30" s="53"/>
      <c r="C30" s="54"/>
      <c r="D30" s="55">
        <f>SUM(D29,D28,D27,D26,D25,D24,D23,D22,D21)</f>
        <v>332</v>
      </c>
      <c r="F30" s="52" t="s">
        <v>33</v>
      </c>
      <c r="G30" s="53"/>
      <c r="H30" s="53"/>
      <c r="I30" s="55">
        <f>SUM(I29,I28,I27,I26,I25,I23,I24,I22,I21)</f>
        <v>522</v>
      </c>
    </row>
    <row r="59">
      <c r="C59" s="69">
        <v>1.0</v>
      </c>
    </row>
  </sheetData>
  <mergeCells count="30">
    <mergeCell ref="H4:I4"/>
    <mergeCell ref="H6:I6"/>
    <mergeCell ref="H5:I5"/>
    <mergeCell ref="H7:I7"/>
    <mergeCell ref="H8:I8"/>
    <mergeCell ref="C7:D7"/>
    <mergeCell ref="C8:D8"/>
    <mergeCell ref="G2:I2"/>
    <mergeCell ref="G3:H3"/>
    <mergeCell ref="C6:D6"/>
    <mergeCell ref="B3:C3"/>
    <mergeCell ref="B1:D1"/>
    <mergeCell ref="B2:D2"/>
    <mergeCell ref="C4:D4"/>
    <mergeCell ref="G1:I1"/>
    <mergeCell ref="C5:D5"/>
    <mergeCell ref="H13:I13"/>
    <mergeCell ref="C13:D13"/>
    <mergeCell ref="C10:D10"/>
    <mergeCell ref="C11:D11"/>
    <mergeCell ref="H11:I11"/>
    <mergeCell ref="H10:I10"/>
    <mergeCell ref="C9:D9"/>
    <mergeCell ref="F20:I20"/>
    <mergeCell ref="A20:D20"/>
    <mergeCell ref="H12:I12"/>
    <mergeCell ref="H14:I14"/>
    <mergeCell ref="C14:D14"/>
    <mergeCell ref="C12:D12"/>
    <mergeCell ref="H9:I9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43542.0</v>
      </c>
      <c r="C3" s="8"/>
      <c r="D3" s="12" t="s">
        <v>9</v>
      </c>
      <c r="F3" s="12" t="s">
        <v>7</v>
      </c>
      <c r="G3" s="14">
        <v>43542.0</v>
      </c>
      <c r="H3" s="8"/>
      <c r="I3" s="12" t="s">
        <v>9</v>
      </c>
    </row>
    <row r="4">
      <c r="A4" s="16" t="s">
        <v>10</v>
      </c>
      <c r="B4" s="18">
        <v>50.0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749.0</v>
      </c>
      <c r="C5" s="20"/>
      <c r="D5" s="8"/>
      <c r="F5" s="22" t="s">
        <v>16</v>
      </c>
      <c r="G5" s="18">
        <v>714.0</v>
      </c>
      <c r="H5" s="20"/>
      <c r="I5" s="8"/>
    </row>
    <row r="6">
      <c r="A6" s="23" t="s">
        <v>18</v>
      </c>
      <c r="B6" s="18">
        <v>36.0</v>
      </c>
      <c r="C6" s="25"/>
      <c r="D6" s="8"/>
      <c r="F6" s="23" t="s">
        <v>18</v>
      </c>
      <c r="G6" s="18">
        <v>30.0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422.0</v>
      </c>
      <c r="C12" s="26"/>
      <c r="D12" s="8"/>
      <c r="F12" s="22" t="s">
        <v>28</v>
      </c>
      <c r="G12" s="18">
        <v>211.0</v>
      </c>
      <c r="H12" s="26"/>
      <c r="I12" s="8"/>
    </row>
    <row r="13">
      <c r="A13" s="27" t="s">
        <v>29</v>
      </c>
      <c r="B13" s="28">
        <f>SUM(B4,B5,B6,B7,B8,B9,B10,B11,B12)</f>
        <v>1257</v>
      </c>
      <c r="C13" s="26"/>
      <c r="D13" s="8"/>
      <c r="F13" s="27" t="s">
        <v>29</v>
      </c>
      <c r="G13" s="28">
        <f>SUM(G4,G5,G6,G7,G8,G9,G10,G11,G12)</f>
        <v>1035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3.0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1257</v>
      </c>
      <c r="D19" s="38"/>
      <c r="F19" s="38"/>
      <c r="G19" s="40" t="s">
        <v>33</v>
      </c>
      <c r="H19" s="41">
        <f>G13-H15-H16-H17</f>
        <v>1035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10.0</v>
      </c>
      <c r="I24" s="47">
        <f t="shared" si="1"/>
        <v>1000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1257</v>
      </c>
      <c r="F30" s="52" t="s">
        <v>33</v>
      </c>
      <c r="G30" s="53"/>
      <c r="H30" s="53"/>
      <c r="I30" s="55">
        <f>SUM(I29,I28,I27,I26,I25,I23,I24,I22,I21)</f>
        <v>1035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43543.0</v>
      </c>
      <c r="C3" s="8"/>
      <c r="D3" s="12" t="s">
        <v>9</v>
      </c>
      <c r="F3" s="12" t="s">
        <v>7</v>
      </c>
      <c r="G3" s="14">
        <v>43543.0</v>
      </c>
      <c r="H3" s="8"/>
      <c r="I3" s="12" t="s">
        <v>9</v>
      </c>
    </row>
    <row r="4">
      <c r="A4" s="16" t="s">
        <v>10</v>
      </c>
      <c r="B4" s="18">
        <v>40.0</v>
      </c>
      <c r="C4" s="20"/>
      <c r="D4" s="8"/>
      <c r="F4" s="16" t="s">
        <v>10</v>
      </c>
      <c r="G4" s="18">
        <v>65.0</v>
      </c>
      <c r="H4" s="20"/>
      <c r="I4" s="8"/>
    </row>
    <row r="5">
      <c r="A5" s="22" t="s">
        <v>16</v>
      </c>
      <c r="B5" s="18">
        <v>523.0</v>
      </c>
      <c r="C5" s="20"/>
      <c r="D5" s="8"/>
      <c r="F5" s="22" t="s">
        <v>16</v>
      </c>
      <c r="G5" s="18">
        <v>661.0</v>
      </c>
      <c r="H5" s="20"/>
      <c r="I5" s="8"/>
    </row>
    <row r="6">
      <c r="A6" s="23" t="s">
        <v>18</v>
      </c>
      <c r="B6" s="18">
        <v>5.0</v>
      </c>
      <c r="C6" s="25"/>
      <c r="D6" s="8"/>
      <c r="F6" s="23" t="s">
        <v>18</v>
      </c>
      <c r="G6" s="18">
        <v>6.0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103.0</v>
      </c>
      <c r="C12" s="26"/>
      <c r="D12" s="8"/>
      <c r="F12" s="22" t="s">
        <v>28</v>
      </c>
      <c r="G12" s="18">
        <v>169.0</v>
      </c>
      <c r="H12" s="26"/>
      <c r="I12" s="8"/>
    </row>
    <row r="13">
      <c r="A13" s="27" t="s">
        <v>29</v>
      </c>
      <c r="B13" s="28">
        <f>SUM(B4,B5,B6,B7,B8,B9,B10,B11,B12)</f>
        <v>671</v>
      </c>
      <c r="C13" s="26"/>
      <c r="D13" s="8"/>
      <c r="F13" s="27" t="s">
        <v>29</v>
      </c>
      <c r="G13" s="28">
        <f>SUM(G4,G5,G6,G7,G8,G9,G10,G11,G12)</f>
        <v>901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250.0</v>
      </c>
      <c r="D16" s="38"/>
      <c r="F16" s="32"/>
      <c r="G16" s="36" t="s">
        <v>65</v>
      </c>
      <c r="H16" s="37">
        <v>26.0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421</v>
      </c>
      <c r="D19" s="38"/>
      <c r="F19" s="38"/>
      <c r="G19" s="40" t="s">
        <v>33</v>
      </c>
      <c r="H19" s="41">
        <f>G13-H15-H16-H17</f>
        <v>875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422</v>
      </c>
      <c r="F30" s="52" t="s">
        <v>33</v>
      </c>
      <c r="G30" s="53"/>
      <c r="H30" s="53"/>
      <c r="I30" s="55">
        <f>SUM(I29,I28,I27,I26,I25,I23,I24,I22,I21)</f>
        <v>875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43544.0</v>
      </c>
      <c r="C3" s="8"/>
      <c r="D3" s="12" t="s">
        <v>9</v>
      </c>
      <c r="F3" s="12" t="s">
        <v>7</v>
      </c>
      <c r="G3" s="14">
        <v>43544.0</v>
      </c>
      <c r="H3" s="8"/>
      <c r="I3" s="12" t="s">
        <v>9</v>
      </c>
    </row>
    <row r="4">
      <c r="A4" s="16" t="s">
        <v>10</v>
      </c>
      <c r="B4" s="18">
        <v>140.0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677.0</v>
      </c>
      <c r="C5" s="20"/>
      <c r="D5" s="8"/>
      <c r="F5" s="22" t="s">
        <v>16</v>
      </c>
      <c r="G5" s="18">
        <v>545.0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15.0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122.0</v>
      </c>
      <c r="C12" s="26"/>
      <c r="D12" s="8"/>
      <c r="F12" s="22" t="s">
        <v>28</v>
      </c>
      <c r="G12" s="18">
        <v>123.0</v>
      </c>
      <c r="H12" s="26"/>
      <c r="I12" s="8"/>
    </row>
    <row r="13">
      <c r="A13" s="27" t="s">
        <v>29</v>
      </c>
      <c r="B13" s="28">
        <f>SUM(B4,B5,B6,B7,B8,B9,B10,B11,B12)</f>
        <v>939</v>
      </c>
      <c r="C13" s="26"/>
      <c r="D13" s="8"/>
      <c r="F13" s="27" t="s">
        <v>29</v>
      </c>
      <c r="G13" s="28">
        <f>SUM(G4,G5,G6,G7,G8,G9,G10,G11,G12)</f>
        <v>723</v>
      </c>
      <c r="H13" s="26"/>
      <c r="I13" s="8"/>
    </row>
    <row r="14">
      <c r="A14" s="29" t="s">
        <v>30</v>
      </c>
      <c r="B14" s="30">
        <v>8.0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9.0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66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839</v>
      </c>
      <c r="D19" s="38"/>
      <c r="F19" s="38"/>
      <c r="G19" s="40" t="s">
        <v>33</v>
      </c>
      <c r="H19" s="41">
        <v>714.0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29.0</v>
      </c>
      <c r="I29" s="47">
        <f t="shared" si="1"/>
        <v>29</v>
      </c>
    </row>
    <row r="30">
      <c r="A30" s="52" t="s">
        <v>33</v>
      </c>
      <c r="B30" s="53"/>
      <c r="C30" s="54"/>
      <c r="D30" s="55">
        <f>SUM(D29,D28,D27,D26,D25,D24,D23,D22,D21)</f>
        <v>839</v>
      </c>
      <c r="F30" s="52" t="s">
        <v>33</v>
      </c>
      <c r="G30" s="53"/>
      <c r="H30" s="53"/>
      <c r="I30" s="55">
        <f>SUM(I29,I28,I27,I26,I25,I23,I24,I22,I21)</f>
        <v>714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43545.0</v>
      </c>
      <c r="C3" s="8"/>
      <c r="D3" s="12" t="s">
        <v>9</v>
      </c>
      <c r="F3" s="12" t="s">
        <v>7</v>
      </c>
      <c r="G3" s="14">
        <v>43545.0</v>
      </c>
      <c r="H3" s="8"/>
      <c r="I3" s="12" t="s">
        <v>9</v>
      </c>
    </row>
    <row r="4">
      <c r="A4" s="16" t="s">
        <v>10</v>
      </c>
      <c r="B4" s="18">
        <v>115.0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456.0</v>
      </c>
      <c r="C5" s="20"/>
      <c r="D5" s="8"/>
      <c r="F5" s="22" t="s">
        <v>16</v>
      </c>
      <c r="G5" s="18">
        <v>552.0</v>
      </c>
      <c r="H5" s="20"/>
      <c r="I5" s="8"/>
    </row>
    <row r="6">
      <c r="A6" s="23" t="s">
        <v>18</v>
      </c>
      <c r="B6" s="18">
        <v>33.0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137.0</v>
      </c>
      <c r="C12" s="26"/>
      <c r="D12" s="8"/>
      <c r="F12" s="22" t="s">
        <v>28</v>
      </c>
      <c r="G12" s="18">
        <v>43.0</v>
      </c>
      <c r="H12" s="26"/>
      <c r="I12" s="8"/>
    </row>
    <row r="13">
      <c r="A13" s="27" t="s">
        <v>29</v>
      </c>
      <c r="B13" s="28">
        <f>SUM(B4,B5,B6,B7,B8,B9,B10,B11,B12)</f>
        <v>741</v>
      </c>
      <c r="C13" s="26"/>
      <c r="D13" s="8"/>
      <c r="F13" s="27" t="s">
        <v>29</v>
      </c>
      <c r="G13" s="28">
        <f>SUM(G4,G5,G6,G7,G8,G9,G10,G11,G12)</f>
        <v>645</v>
      </c>
      <c r="H13" s="26"/>
      <c r="I13" s="8"/>
    </row>
    <row r="14">
      <c r="A14" s="29" t="s">
        <v>30</v>
      </c>
      <c r="B14" s="30">
        <v>3.0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65</v>
      </c>
      <c r="C16" s="37">
        <v>150.0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5.0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16.0</v>
      </c>
      <c r="D28" s="47">
        <f t="shared" si="3"/>
        <v>80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2" t="s">
        <v>33</v>
      </c>
      <c r="B30" s="53"/>
      <c r="C30" s="54"/>
      <c r="D30" s="55">
        <f>SUM(D29,D28,D27,D26,D25,D24,D23,D22,D21)</f>
        <v>586</v>
      </c>
      <c r="F30" s="52" t="s">
        <v>33</v>
      </c>
      <c r="G30" s="53"/>
      <c r="H30" s="53"/>
      <c r="I30" s="55">
        <f>SUM(I29,I28,I27,I26,I25,I23,I24,I22,I21)</f>
        <v>645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43546.0</v>
      </c>
      <c r="C3" s="8"/>
      <c r="D3" s="12" t="s">
        <v>9</v>
      </c>
      <c r="F3" s="12" t="s">
        <v>7</v>
      </c>
      <c r="G3" s="14">
        <v>43546.0</v>
      </c>
      <c r="H3" s="8"/>
      <c r="I3" s="12" t="s">
        <v>9</v>
      </c>
    </row>
    <row r="4">
      <c r="A4" s="16" t="s">
        <v>10</v>
      </c>
      <c r="B4" s="18">
        <v>120.0</v>
      </c>
      <c r="C4" s="20"/>
      <c r="D4" s="8"/>
      <c r="F4" s="16" t="s">
        <v>10</v>
      </c>
      <c r="G4" s="18">
        <v>30.0</v>
      </c>
      <c r="H4" s="20"/>
      <c r="I4" s="8"/>
    </row>
    <row r="5">
      <c r="A5" s="22" t="s">
        <v>16</v>
      </c>
      <c r="B5" s="18">
        <v>535.0</v>
      </c>
      <c r="C5" s="20"/>
      <c r="D5" s="8"/>
      <c r="F5" s="22" t="s">
        <v>16</v>
      </c>
      <c r="G5" s="18">
        <v>243.0</v>
      </c>
      <c r="H5" s="20"/>
      <c r="I5" s="8"/>
    </row>
    <row r="6">
      <c r="A6" s="23" t="s">
        <v>18</v>
      </c>
      <c r="B6" s="18">
        <v>11.0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70.0</v>
      </c>
      <c r="C12" s="26"/>
      <c r="D12" s="8"/>
      <c r="F12" s="22" t="s">
        <v>28</v>
      </c>
      <c r="G12" s="18">
        <v>23.0</v>
      </c>
      <c r="H12" s="26"/>
      <c r="I12" s="8"/>
    </row>
    <row r="13">
      <c r="A13" s="27" t="s">
        <v>29</v>
      </c>
      <c r="B13" s="28">
        <f>SUM(B4,B5,B6,B7,B8,B9,B10,B11,B12)</f>
        <v>736</v>
      </c>
      <c r="C13" s="26"/>
      <c r="D13" s="8"/>
      <c r="F13" s="27" t="s">
        <v>29</v>
      </c>
      <c r="G13" s="28">
        <f>SUM(G4,G5,G6,G7,G8,G9,G10,G11,G12)</f>
        <v>296</v>
      </c>
      <c r="H13" s="26"/>
      <c r="I13" s="8"/>
    </row>
    <row r="14">
      <c r="A14" s="29" t="s">
        <v>30</v>
      </c>
      <c r="B14" s="30">
        <v>3.0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736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736</v>
      </c>
      <c r="F30" s="52" t="s">
        <v>33</v>
      </c>
      <c r="G30" s="53"/>
      <c r="H30" s="53"/>
      <c r="I30" s="55">
        <f>SUM(I29,I28,I27,I26,I25,I23,I24,I22,I21)</f>
        <v>296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41356.0</v>
      </c>
      <c r="C3" s="8"/>
      <c r="D3" s="12" t="s">
        <v>9</v>
      </c>
      <c r="F3" s="12" t="s">
        <v>7</v>
      </c>
      <c r="G3" s="14">
        <v>43547.0</v>
      </c>
      <c r="H3" s="8"/>
      <c r="I3" s="12" t="s">
        <v>9</v>
      </c>
    </row>
    <row r="4">
      <c r="A4" s="16" t="s">
        <v>10</v>
      </c>
      <c r="B4" s="18">
        <v>150.0</v>
      </c>
      <c r="C4" s="20"/>
      <c r="D4" s="8"/>
      <c r="F4" s="16" t="s">
        <v>10</v>
      </c>
      <c r="G4" s="18">
        <v>100.0</v>
      </c>
      <c r="H4" s="20"/>
      <c r="I4" s="8"/>
    </row>
    <row r="5">
      <c r="A5" s="22" t="s">
        <v>16</v>
      </c>
      <c r="B5" s="18">
        <v>169.0</v>
      </c>
      <c r="C5" s="20"/>
      <c r="D5" s="8"/>
      <c r="F5" s="22" t="s">
        <v>16</v>
      </c>
      <c r="G5" s="18">
        <v>365.0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0.0</v>
      </c>
      <c r="C12" s="26"/>
      <c r="D12" s="8"/>
      <c r="F12" s="22" t="s">
        <v>28</v>
      </c>
      <c r="G12" s="18">
        <v>7.0</v>
      </c>
      <c r="H12" s="26"/>
      <c r="I12" s="8"/>
    </row>
    <row r="13">
      <c r="A13" s="27" t="s">
        <v>29</v>
      </c>
      <c r="B13" s="28">
        <f>SUM(B4,B5,B6,B7,B8,B9,B10,B11,B12)</f>
        <v>319</v>
      </c>
      <c r="C13" s="26"/>
      <c r="D13" s="8"/>
      <c r="F13" s="27" t="s">
        <v>29</v>
      </c>
      <c r="G13" s="28">
        <f>SUM(G4,G5,G6,G7,G8,G9,G10,G11,G12)</f>
        <v>472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15</v>
      </c>
      <c r="H15" s="34">
        <v>25.0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447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2" t="s">
        <v>33</v>
      </c>
      <c r="B30" s="53"/>
      <c r="C30" s="54"/>
      <c r="D30" s="55">
        <f>SUM(D29,D28,D27,D26,D25,D24,D23,D22,D21)</f>
        <v>319</v>
      </c>
      <c r="F30" s="52" t="s">
        <v>33</v>
      </c>
      <c r="G30" s="53"/>
      <c r="H30" s="53"/>
      <c r="I30" s="55">
        <f>SUM(I29,I28,I27,I26,I25,I23,I24,I22,I21)</f>
        <v>447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41356.0</v>
      </c>
      <c r="C3" s="8"/>
      <c r="D3" s="12" t="s">
        <v>9</v>
      </c>
      <c r="F3" s="12" t="s">
        <v>7</v>
      </c>
      <c r="G3" s="14">
        <v>43548.0</v>
      </c>
      <c r="H3" s="8"/>
      <c r="I3" s="12" t="s">
        <v>9</v>
      </c>
    </row>
    <row r="4">
      <c r="A4" s="16" t="s">
        <v>10</v>
      </c>
      <c r="B4" s="18">
        <v>150.0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169.0</v>
      </c>
      <c r="C5" s="20"/>
      <c r="D5" s="8"/>
      <c r="F5" s="22" t="s">
        <v>16</v>
      </c>
      <c r="G5" s="18">
        <v>222.0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0.0</v>
      </c>
      <c r="C12" s="26"/>
      <c r="D12" s="8"/>
      <c r="F12" s="22" t="s">
        <v>28</v>
      </c>
      <c r="G12" s="18">
        <v>38.0</v>
      </c>
      <c r="H12" s="26"/>
      <c r="I12" s="8"/>
    </row>
    <row r="13">
      <c r="A13" s="27" t="s">
        <v>29</v>
      </c>
      <c r="B13" s="28">
        <f>SUM(B4,B5,B6,B7,B8,B9,B10,B11,B12)</f>
        <v>319</v>
      </c>
      <c r="C13" s="26"/>
      <c r="D13" s="8"/>
      <c r="F13" s="27" t="s">
        <v>29</v>
      </c>
      <c r="G13" s="28">
        <f>SUM(G4,G5,G6,G7,G8,G9,G10,G11,G12)</f>
        <v>340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340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2" t="s">
        <v>33</v>
      </c>
      <c r="B30" s="53"/>
      <c r="C30" s="54"/>
      <c r="D30" s="55">
        <f>SUM(D29,D28,D27,D26,D25,D24,D23,D22,D21)</f>
        <v>319</v>
      </c>
      <c r="F30" s="52" t="s">
        <v>33</v>
      </c>
      <c r="G30" s="53"/>
      <c r="H30" s="53"/>
      <c r="I30" s="55">
        <f>SUM(I29,I28,I27,I26,I25,I23,I24,I22,I21)</f>
        <v>340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41358.0</v>
      </c>
      <c r="C3" s="8"/>
      <c r="D3" s="12" t="s">
        <v>9</v>
      </c>
      <c r="F3" s="12" t="s">
        <v>7</v>
      </c>
      <c r="G3" s="14">
        <v>43548.0</v>
      </c>
      <c r="H3" s="8"/>
      <c r="I3" s="12" t="s">
        <v>9</v>
      </c>
    </row>
    <row r="4">
      <c r="A4" s="16" t="s">
        <v>10</v>
      </c>
      <c r="B4" s="18">
        <v>150.0</v>
      </c>
      <c r="C4" s="20"/>
      <c r="D4" s="8"/>
      <c r="F4" s="16" t="s">
        <v>10</v>
      </c>
      <c r="G4" s="18">
        <v>75.0</v>
      </c>
      <c r="H4" s="20"/>
      <c r="I4" s="8"/>
    </row>
    <row r="5">
      <c r="A5" s="22" t="s">
        <v>16</v>
      </c>
      <c r="B5" s="18">
        <v>749.0</v>
      </c>
      <c r="C5" s="20"/>
      <c r="D5" s="8"/>
      <c r="F5" s="22" t="s">
        <v>16</v>
      </c>
      <c r="G5" s="18">
        <v>379.0</v>
      </c>
      <c r="H5" s="20"/>
      <c r="I5" s="8"/>
    </row>
    <row r="6">
      <c r="A6" s="23" t="s">
        <v>18</v>
      </c>
      <c r="B6" s="18">
        <v>3.0</v>
      </c>
      <c r="C6" s="25"/>
      <c r="D6" s="8"/>
      <c r="F6" s="23" t="s">
        <v>18</v>
      </c>
      <c r="G6" s="18">
        <v>8.0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36.0</v>
      </c>
      <c r="C12" s="26"/>
      <c r="D12" s="8"/>
      <c r="F12" s="22" t="s">
        <v>28</v>
      </c>
      <c r="G12" s="18">
        <v>38.0</v>
      </c>
      <c r="H12" s="26"/>
      <c r="I12" s="8"/>
    </row>
    <row r="13">
      <c r="A13" s="27" t="s">
        <v>29</v>
      </c>
      <c r="B13" s="28">
        <f>SUM(B4,B5,B6,B7,B8,B9,B10,B11,B12)</f>
        <v>938</v>
      </c>
      <c r="C13" s="26"/>
      <c r="D13" s="8"/>
      <c r="F13" s="27" t="s">
        <v>29</v>
      </c>
      <c r="G13" s="28">
        <f>SUM(G4,G5,G6,G7,G8,G9,G10,G11,G12)</f>
        <v>500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538</v>
      </c>
      <c r="D19" s="38"/>
      <c r="F19" s="38"/>
      <c r="G19" s="40" t="s">
        <v>33</v>
      </c>
      <c r="H19" s="41">
        <f>G13-H15-H16-H17-H18</f>
        <v>500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11.0</v>
      </c>
      <c r="D26" s="47">
        <f>SUMPRODUCT(C26,B26)</f>
        <v>220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538</v>
      </c>
      <c r="F30" s="52" t="s">
        <v>33</v>
      </c>
      <c r="G30" s="53"/>
      <c r="H30" s="53"/>
      <c r="I30" s="55">
        <f>SUM(I29,I28,I27,I26,I25,I23,I24,I22,I21)</f>
        <v>500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41359.0</v>
      </c>
      <c r="C3" s="8"/>
      <c r="D3" s="12" t="s">
        <v>9</v>
      </c>
      <c r="F3" s="12" t="s">
        <v>7</v>
      </c>
      <c r="G3" s="14">
        <v>43550.0</v>
      </c>
      <c r="H3" s="8"/>
      <c r="I3" s="12" t="s">
        <v>9</v>
      </c>
    </row>
    <row r="4">
      <c r="A4" s="16" t="s">
        <v>10</v>
      </c>
      <c r="B4" s="18">
        <v>115.0</v>
      </c>
      <c r="C4" s="20"/>
      <c r="D4" s="8"/>
      <c r="F4" s="16" t="s">
        <v>10</v>
      </c>
      <c r="G4" s="18">
        <v>30.0</v>
      </c>
      <c r="H4" s="20"/>
      <c r="I4" s="8"/>
    </row>
    <row r="5">
      <c r="A5" s="22" t="s">
        <v>16</v>
      </c>
      <c r="B5" s="18">
        <v>513.0</v>
      </c>
      <c r="C5" s="20"/>
      <c r="D5" s="8"/>
      <c r="F5" s="22" t="s">
        <v>16</v>
      </c>
      <c r="G5" s="18">
        <v>369.0</v>
      </c>
      <c r="H5" s="20"/>
      <c r="I5" s="8"/>
    </row>
    <row r="6">
      <c r="A6" s="23" t="s">
        <v>18</v>
      </c>
      <c r="B6" s="18">
        <v>42.0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44.0</v>
      </c>
      <c r="C12" s="26"/>
      <c r="D12" s="8"/>
      <c r="F12" s="22" t="s">
        <v>28</v>
      </c>
      <c r="G12" s="18">
        <v>39.0</v>
      </c>
      <c r="H12" s="26"/>
      <c r="I12" s="8"/>
    </row>
    <row r="13">
      <c r="A13" s="27" t="s">
        <v>29</v>
      </c>
      <c r="B13" s="28">
        <f>SUM(B4,B5,B6,B7,B8,B9,B10,B11,B12)</f>
        <v>714</v>
      </c>
      <c r="C13" s="26"/>
      <c r="D13" s="8"/>
      <c r="F13" s="27" t="s">
        <v>29</v>
      </c>
      <c r="G13" s="28">
        <f>SUM(G4,G5,G6,G7,G8,G9,G10,G11,G12)</f>
        <v>438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 t="s">
        <v>32</v>
      </c>
      <c r="C17" s="37">
        <v>60.0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654</v>
      </c>
      <c r="D19" s="38"/>
      <c r="F19" s="38"/>
      <c r="G19" s="40" t="s">
        <v>33</v>
      </c>
      <c r="H19" s="41">
        <f>G13-H15-H16-H17-H18</f>
        <v>438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8.0</v>
      </c>
      <c r="D27" s="47">
        <f t="shared" ref="D27:D28" si="3">SUMPRODUCT(B27,C27)</f>
        <v>80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54.0</v>
      </c>
      <c r="D29" s="47">
        <f>SUMPRODUCT(C29)</f>
        <v>54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2" t="s">
        <v>33</v>
      </c>
      <c r="B30" s="53"/>
      <c r="C30" s="54"/>
      <c r="D30" s="55">
        <f>SUM(D29,D28,D27,D26,D25,D24,D23,D22,D21)</f>
        <v>654</v>
      </c>
      <c r="F30" s="52" t="s">
        <v>33</v>
      </c>
      <c r="G30" s="53"/>
      <c r="H30" s="53"/>
      <c r="I30" s="55">
        <f>SUM(I29,I28,I27,I26,I25,I23,I24,I22,I21)</f>
        <v>438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41360.0</v>
      </c>
      <c r="C3" s="8"/>
      <c r="D3" s="12" t="s">
        <v>9</v>
      </c>
      <c r="F3" s="12" t="s">
        <v>7</v>
      </c>
      <c r="G3" s="14">
        <v>43551.0</v>
      </c>
      <c r="H3" s="8"/>
      <c r="I3" s="12" t="s">
        <v>9</v>
      </c>
    </row>
    <row r="4">
      <c r="A4" s="16" t="s">
        <v>10</v>
      </c>
      <c r="B4" s="18">
        <v>20.0</v>
      </c>
      <c r="C4" s="20"/>
      <c r="D4" s="8"/>
      <c r="F4" s="16" t="s">
        <v>10</v>
      </c>
      <c r="G4" s="18">
        <v>65.0</v>
      </c>
      <c r="H4" s="20"/>
      <c r="I4" s="8"/>
    </row>
    <row r="5">
      <c r="A5" s="22" t="s">
        <v>16</v>
      </c>
      <c r="B5" s="18">
        <v>227.0</v>
      </c>
      <c r="C5" s="20"/>
      <c r="D5" s="8"/>
      <c r="F5" s="22" t="s">
        <v>16</v>
      </c>
      <c r="G5" s="18">
        <v>371.0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19.0</v>
      </c>
      <c r="C12" s="26"/>
      <c r="D12" s="8"/>
      <c r="F12" s="22" t="s">
        <v>28</v>
      </c>
      <c r="G12" s="18">
        <v>24.0</v>
      </c>
      <c r="H12" s="26"/>
      <c r="I12" s="8"/>
    </row>
    <row r="13">
      <c r="A13" s="27" t="s">
        <v>29</v>
      </c>
      <c r="B13" s="28">
        <f>SUM(B4,B5,B6,B7,B8,B9,B10,B11,B12)</f>
        <v>266</v>
      </c>
      <c r="C13" s="26"/>
      <c r="D13" s="8"/>
      <c r="F13" s="27" t="s">
        <v>29</v>
      </c>
      <c r="G13" s="28">
        <f>SUM(G4,G5,G6,G7,G8,G9,G10,G11,G12)</f>
        <v>460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</v>
      </c>
      <c r="H15" s="34">
        <v>152.0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266</v>
      </c>
      <c r="D19" s="38"/>
      <c r="F19" s="38"/>
      <c r="G19" s="40" t="s">
        <v>33</v>
      </c>
      <c r="H19" s="41">
        <f>G13-H15-H16-H17-H18</f>
        <v>308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266</v>
      </c>
      <c r="F30" s="52" t="s">
        <v>33</v>
      </c>
      <c r="G30" s="53"/>
      <c r="H30" s="53"/>
      <c r="I30" s="55">
        <f>SUM(I29,I28,I27,I26,I25,I23,I24,I22,I21)</f>
        <v>308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41361.0</v>
      </c>
      <c r="C3" s="8"/>
      <c r="D3" s="12" t="s">
        <v>9</v>
      </c>
      <c r="F3" s="12" t="s">
        <v>7</v>
      </c>
      <c r="G3" s="14">
        <v>43552.0</v>
      </c>
      <c r="H3" s="8"/>
      <c r="I3" s="12" t="s">
        <v>9</v>
      </c>
    </row>
    <row r="4">
      <c r="A4" s="16" t="s">
        <v>10</v>
      </c>
      <c r="B4" s="18">
        <v>50.0</v>
      </c>
      <c r="C4" s="20"/>
      <c r="D4" s="8"/>
      <c r="F4" s="16" t="s">
        <v>10</v>
      </c>
      <c r="G4" s="18">
        <v>10.0</v>
      </c>
      <c r="H4" s="20"/>
      <c r="I4" s="8"/>
    </row>
    <row r="5">
      <c r="A5" s="22" t="s">
        <v>16</v>
      </c>
      <c r="B5" s="18">
        <v>756.0</v>
      </c>
      <c r="C5" s="20"/>
      <c r="D5" s="8"/>
      <c r="F5" s="22" t="s">
        <v>16</v>
      </c>
      <c r="G5" s="18">
        <v>488.0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98.0</v>
      </c>
      <c r="C12" s="26"/>
      <c r="D12" s="8"/>
      <c r="F12" s="22" t="s">
        <v>28</v>
      </c>
      <c r="G12" s="18">
        <v>70.0</v>
      </c>
      <c r="H12" s="26"/>
      <c r="I12" s="8"/>
    </row>
    <row r="13">
      <c r="A13" s="27" t="s">
        <v>29</v>
      </c>
      <c r="B13" s="28">
        <f>SUM(B4,B5,B6,B7,B8,B9,B10,B11,B12)</f>
        <v>904</v>
      </c>
      <c r="C13" s="26"/>
      <c r="D13" s="8"/>
      <c r="F13" s="27" t="s">
        <v>29</v>
      </c>
      <c r="G13" s="28">
        <f>SUM(G4,G5,G6,G7,G8,G9,G10,G11,G12)</f>
        <v>568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497.0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407</v>
      </c>
      <c r="D19" s="38"/>
      <c r="F19" s="38"/>
      <c r="G19" s="40" t="s">
        <v>33</v>
      </c>
      <c r="H19" s="41">
        <f>G13-H15-H16-H17-H18</f>
        <v>568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15.0</v>
      </c>
      <c r="D26" s="47">
        <f>SUMPRODUCT(C26,B26)</f>
        <v>300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7.0</v>
      </c>
      <c r="D29" s="47">
        <f>SUMPRODUCT(C29)</f>
        <v>7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407</v>
      </c>
      <c r="F30" s="52" t="s">
        <v>33</v>
      </c>
      <c r="G30" s="53"/>
      <c r="H30" s="53"/>
      <c r="I30" s="55">
        <f>SUM(I29,I28,I27,I26,I25,I23,I24,I22,I21)</f>
        <v>568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43525.0</v>
      </c>
      <c r="C3" s="8"/>
      <c r="D3" s="12" t="s">
        <v>9</v>
      </c>
      <c r="F3" s="12" t="s">
        <v>7</v>
      </c>
      <c r="G3" s="14">
        <v>43525.0</v>
      </c>
      <c r="H3" s="8"/>
      <c r="I3" s="12" t="s">
        <v>9</v>
      </c>
    </row>
    <row r="4">
      <c r="A4" s="16" t="s">
        <v>10</v>
      </c>
      <c r="B4" s="18">
        <v>120.0</v>
      </c>
      <c r="C4" s="20"/>
      <c r="D4" s="8"/>
      <c r="F4" s="16" t="s">
        <v>10</v>
      </c>
      <c r="G4" s="18">
        <v>100.0</v>
      </c>
      <c r="H4" s="20"/>
      <c r="I4" s="8"/>
    </row>
    <row r="5">
      <c r="A5" s="22" t="s">
        <v>16</v>
      </c>
      <c r="B5" s="18">
        <v>454.0</v>
      </c>
      <c r="C5" s="20"/>
      <c r="D5" s="8"/>
      <c r="F5" s="22" t="s">
        <v>16</v>
      </c>
      <c r="G5" s="18">
        <v>502.0</v>
      </c>
      <c r="H5" s="20"/>
      <c r="I5" s="8"/>
    </row>
    <row r="6">
      <c r="A6" s="23" t="s">
        <v>18</v>
      </c>
      <c r="B6" s="18">
        <v>3.0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5.0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93.0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675</v>
      </c>
      <c r="C13" s="26"/>
      <c r="D13" s="8"/>
      <c r="F13" s="27" t="s">
        <v>29</v>
      </c>
      <c r="G13" s="28">
        <f>SUM(G4,G5,G6,G7,G8,G9,G10,G11,G12)</f>
        <v>602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32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615</v>
      </c>
      <c r="D19" s="38"/>
      <c r="F19" s="38"/>
      <c r="G19" s="40" t="s">
        <v>33</v>
      </c>
      <c r="H19" s="41">
        <f>G13-H15-H16-H17</f>
        <v>602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v>100.0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v>40.0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v>10.0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615</v>
      </c>
      <c r="F30" s="52" t="s">
        <v>33</v>
      </c>
      <c r="G30" s="53"/>
      <c r="H30" s="53"/>
      <c r="I30" s="55">
        <f>SUM(I29,I28,I27,I26,I25,I23,I24,I22,I21)</f>
        <v>602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43553.0</v>
      </c>
      <c r="C3" s="8"/>
      <c r="D3" s="12" t="s">
        <v>9</v>
      </c>
      <c r="F3" s="12" t="s">
        <v>7</v>
      </c>
      <c r="G3" s="14">
        <v>43553.0</v>
      </c>
      <c r="H3" s="8"/>
      <c r="I3" s="12" t="s">
        <v>9</v>
      </c>
    </row>
    <row r="4">
      <c r="A4" s="16" t="s">
        <v>10</v>
      </c>
      <c r="B4" s="18">
        <v>165.0</v>
      </c>
      <c r="C4" s="20"/>
      <c r="D4" s="8"/>
      <c r="F4" s="16" t="s">
        <v>10</v>
      </c>
      <c r="G4" s="18">
        <v>70.0</v>
      </c>
      <c r="H4" s="20"/>
      <c r="I4" s="8"/>
    </row>
    <row r="5">
      <c r="A5" s="22" t="s">
        <v>16</v>
      </c>
      <c r="B5" s="18">
        <v>341.0</v>
      </c>
      <c r="C5" s="20"/>
      <c r="D5" s="8"/>
      <c r="F5" s="22" t="s">
        <v>16</v>
      </c>
      <c r="G5" s="18">
        <v>463.0</v>
      </c>
      <c r="H5" s="20"/>
      <c r="I5" s="8"/>
    </row>
    <row r="6">
      <c r="A6" s="23" t="s">
        <v>18</v>
      </c>
      <c r="B6" s="18">
        <v>1.0</v>
      </c>
      <c r="C6" s="25" t="s">
        <v>68</v>
      </c>
      <c r="D6" s="8"/>
      <c r="F6" s="23" t="s">
        <v>18</v>
      </c>
      <c r="G6" s="18">
        <v>258.0</v>
      </c>
      <c r="H6" s="25"/>
      <c r="I6" s="8"/>
    </row>
    <row r="7">
      <c r="A7" s="23" t="s">
        <v>20</v>
      </c>
      <c r="B7" s="18">
        <v>0.0</v>
      </c>
      <c r="C7" s="25" t="s">
        <v>70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71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 t="s">
        <v>72</v>
      </c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 t="s">
        <v>73</v>
      </c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5.0</v>
      </c>
      <c r="C11" s="25" t="s">
        <v>75</v>
      </c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146.0</v>
      </c>
      <c r="C12" s="26"/>
      <c r="D12" s="8"/>
      <c r="F12" s="22" t="s">
        <v>28</v>
      </c>
      <c r="G12" s="18">
        <v>89.0</v>
      </c>
      <c r="H12" s="26"/>
      <c r="I12" s="8"/>
    </row>
    <row r="13">
      <c r="A13" s="27" t="s">
        <v>29</v>
      </c>
      <c r="B13" s="28">
        <f>SUM(B4,B5,B6,B7,B8,B9,B10,B11,B12)</f>
        <v>658</v>
      </c>
      <c r="C13" s="26"/>
      <c r="D13" s="8"/>
      <c r="F13" s="27" t="s">
        <v>29</v>
      </c>
      <c r="G13" s="28">
        <f>SUM(G4,G5,G6,G7,G8,G9,G10,G11,G12)</f>
        <v>880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76</v>
      </c>
      <c r="C16" s="37">
        <v>146.0</v>
      </c>
      <c r="D16" s="59"/>
      <c r="F16" s="32"/>
      <c r="G16" s="36"/>
      <c r="H16" s="37">
        <v>0.0</v>
      </c>
      <c r="I16" s="38"/>
    </row>
    <row r="17">
      <c r="A17" s="32"/>
      <c r="B17" s="39" t="s">
        <v>77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512</v>
      </c>
      <c r="D19" s="38"/>
      <c r="F19" s="38"/>
      <c r="G19" s="40" t="s">
        <v>33</v>
      </c>
      <c r="H19" s="41">
        <f>G13-H15-H16-H17-H18</f>
        <v>880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512</v>
      </c>
      <c r="F30" s="52" t="s">
        <v>33</v>
      </c>
      <c r="G30" s="53"/>
      <c r="H30" s="53"/>
      <c r="I30" s="55">
        <f>SUM(I29,I28,I27,I26,I25,I23,I24,I22,I21)</f>
        <v>880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43554.0</v>
      </c>
      <c r="C3" s="8"/>
      <c r="D3" s="12" t="s">
        <v>9</v>
      </c>
      <c r="F3" s="12" t="s">
        <v>7</v>
      </c>
      <c r="G3" s="14">
        <v>43554.0</v>
      </c>
      <c r="H3" s="8"/>
      <c r="I3" s="12" t="s">
        <v>9</v>
      </c>
    </row>
    <row r="4">
      <c r="A4" s="16" t="s">
        <v>10</v>
      </c>
      <c r="B4" s="18">
        <v>0.0</v>
      </c>
      <c r="C4" s="20"/>
      <c r="D4" s="8"/>
      <c r="F4" s="16" t="s">
        <v>10</v>
      </c>
      <c r="G4" s="18">
        <v>95.0</v>
      </c>
      <c r="H4" s="20"/>
      <c r="I4" s="8"/>
    </row>
    <row r="5">
      <c r="A5" s="22" t="s">
        <v>16</v>
      </c>
      <c r="B5" s="18">
        <v>0.0</v>
      </c>
      <c r="C5" s="20"/>
      <c r="D5" s="8"/>
      <c r="F5" s="22" t="s">
        <v>16</v>
      </c>
      <c r="G5" s="18">
        <v>226.0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49.0</v>
      </c>
      <c r="H6" s="25"/>
      <c r="I6" s="8"/>
    </row>
    <row r="7">
      <c r="A7" s="23" t="s">
        <v>20</v>
      </c>
      <c r="B7" s="18">
        <v>0.0</v>
      </c>
      <c r="C7" s="60" t="s">
        <v>69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 t="s">
        <v>74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0.0</v>
      </c>
      <c r="C12" s="26"/>
      <c r="D12" s="8"/>
      <c r="F12" s="22" t="s">
        <v>28</v>
      </c>
      <c r="G12" s="18">
        <v>45.0</v>
      </c>
      <c r="H12" s="26"/>
      <c r="I12" s="8"/>
    </row>
    <row r="13">
      <c r="A13" s="27" t="s">
        <v>29</v>
      </c>
      <c r="B13" s="28">
        <f>SUM(B4,B5,B6,B7,B8,B9,B10,B11,B12)</f>
        <v>0</v>
      </c>
      <c r="C13" s="26"/>
      <c r="D13" s="8"/>
      <c r="F13" s="27" t="s">
        <v>29</v>
      </c>
      <c r="G13" s="28">
        <f>SUM(G4,G5,G6,G7,G8,G9,G10,G11,G12)</f>
        <v>415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2.0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0</v>
      </c>
      <c r="D19" s="38"/>
      <c r="F19" s="38"/>
      <c r="G19" s="40" t="s">
        <v>33</v>
      </c>
      <c r="H19" s="41">
        <f>G13-H15-H16-H17-H18</f>
        <v>415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415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43555.0</v>
      </c>
      <c r="C3" s="8"/>
      <c r="D3" s="12" t="s">
        <v>9</v>
      </c>
      <c r="F3" s="12" t="s">
        <v>7</v>
      </c>
      <c r="G3" s="14">
        <v>43555.0</v>
      </c>
      <c r="H3" s="8"/>
      <c r="I3" s="12" t="s">
        <v>9</v>
      </c>
    </row>
    <row r="4">
      <c r="A4" s="16" t="s">
        <v>10</v>
      </c>
      <c r="B4" s="18">
        <v>110.0</v>
      </c>
      <c r="C4" s="20"/>
      <c r="D4" s="8"/>
      <c r="F4" s="16" t="s">
        <v>10</v>
      </c>
      <c r="G4" s="18">
        <v>55.0</v>
      </c>
      <c r="H4" s="20"/>
      <c r="I4" s="8"/>
    </row>
    <row r="5">
      <c r="A5" s="22" t="s">
        <v>16</v>
      </c>
      <c r="B5" s="18">
        <v>199.0</v>
      </c>
      <c r="C5" s="20"/>
      <c r="D5" s="8"/>
      <c r="F5" s="22" t="s">
        <v>16</v>
      </c>
      <c r="G5" s="18">
        <v>507.0</v>
      </c>
      <c r="H5" s="20"/>
      <c r="I5" s="8"/>
    </row>
    <row r="6">
      <c r="A6" s="23" t="s">
        <v>18</v>
      </c>
      <c r="B6" s="18">
        <v>222.0</v>
      </c>
      <c r="C6" s="25"/>
      <c r="D6" s="8"/>
      <c r="F6" s="23" t="s">
        <v>18</v>
      </c>
      <c r="G6" s="18">
        <v>10.0</v>
      </c>
      <c r="H6" s="25"/>
      <c r="I6" s="8"/>
    </row>
    <row r="7">
      <c r="A7" s="23" t="s">
        <v>20</v>
      </c>
      <c r="B7" s="18">
        <v>0.0</v>
      </c>
      <c r="C7" s="60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63.0</v>
      </c>
      <c r="C12" s="26"/>
      <c r="D12" s="8"/>
      <c r="F12" s="22" t="s">
        <v>28</v>
      </c>
      <c r="G12" s="18">
        <v>13.0</v>
      </c>
      <c r="H12" s="26"/>
      <c r="I12" s="8"/>
    </row>
    <row r="13">
      <c r="A13" s="27" t="s">
        <v>29</v>
      </c>
      <c r="B13" s="28">
        <f>SUM(B4,B5,B6,B7,B8,B9,B10,B11,B12)</f>
        <v>594</v>
      </c>
      <c r="C13" s="26"/>
      <c r="D13" s="8"/>
      <c r="F13" s="27" t="s">
        <v>29</v>
      </c>
      <c r="G13" s="28">
        <f>SUM(G4,G5,G6,G7,G8,G9,G10,G11,G12)</f>
        <v>585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78</v>
      </c>
      <c r="C16" s="37">
        <v>210.0</v>
      </c>
      <c r="D16" s="59"/>
      <c r="F16" s="32"/>
      <c r="G16" s="36"/>
      <c r="H16" s="37">
        <v>0.0</v>
      </c>
      <c r="I16" s="38"/>
    </row>
    <row r="17">
      <c r="A17" s="32"/>
      <c r="B17" s="39" t="s">
        <v>79</v>
      </c>
      <c r="C17" s="37">
        <v>8.0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376</v>
      </c>
      <c r="D19" s="38"/>
      <c r="F19" s="38"/>
      <c r="G19" s="40" t="s">
        <v>33</v>
      </c>
      <c r="H19" s="41">
        <f>G13-H15-H16-H17-H18</f>
        <v>585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376</v>
      </c>
      <c r="F30" s="52" t="s">
        <v>33</v>
      </c>
      <c r="G30" s="53"/>
      <c r="H30" s="53"/>
      <c r="I30" s="55">
        <f>SUM(I29,I28,I27,I26,I25,I23,I24,I22,I21)</f>
        <v>585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43556.0</v>
      </c>
      <c r="C3" s="8"/>
      <c r="D3" s="12" t="s">
        <v>9</v>
      </c>
      <c r="F3" s="12" t="s">
        <v>7</v>
      </c>
      <c r="G3" s="14">
        <v>43556.0</v>
      </c>
      <c r="H3" s="8"/>
      <c r="I3" s="12" t="s">
        <v>9</v>
      </c>
    </row>
    <row r="4">
      <c r="A4" s="16" t="s">
        <v>10</v>
      </c>
      <c r="B4" s="18">
        <v>115.0</v>
      </c>
      <c r="C4" s="20"/>
      <c r="D4" s="8"/>
      <c r="F4" s="16" t="s">
        <v>10</v>
      </c>
      <c r="G4" s="18">
        <v>35.0</v>
      </c>
      <c r="H4" s="20"/>
      <c r="I4" s="8"/>
    </row>
    <row r="5">
      <c r="A5" s="22" t="s">
        <v>16</v>
      </c>
      <c r="B5" s="18">
        <v>496.0</v>
      </c>
      <c r="C5" s="20"/>
      <c r="D5" s="8"/>
      <c r="F5" s="22" t="s">
        <v>16</v>
      </c>
      <c r="G5" s="18">
        <v>182.0</v>
      </c>
      <c r="H5" s="20"/>
      <c r="I5" s="8"/>
    </row>
    <row r="6">
      <c r="A6" s="23" t="s">
        <v>18</v>
      </c>
      <c r="B6" s="18">
        <v>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60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40.0</v>
      </c>
      <c r="C12" s="26"/>
      <c r="D12" s="8"/>
      <c r="F12" s="22" t="s">
        <v>28</v>
      </c>
      <c r="G12" s="18">
        <v>4.0</v>
      </c>
      <c r="H12" s="26"/>
      <c r="I12" s="8"/>
    </row>
    <row r="13">
      <c r="A13" s="27" t="s">
        <v>29</v>
      </c>
      <c r="B13" s="28">
        <f>SUM(B4,B5,B6,B7,B8,B9,B10,B11,B12)</f>
        <v>651</v>
      </c>
      <c r="C13" s="26"/>
      <c r="D13" s="8"/>
      <c r="F13" s="27" t="s">
        <v>29</v>
      </c>
      <c r="G13" s="28">
        <f>SUM(G4,G5,G6,G7,G8,G9,G10,G11,G12)</f>
        <v>221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651</v>
      </c>
      <c r="D19" s="38"/>
      <c r="F19" s="38"/>
      <c r="G19" s="40" t="s">
        <v>33</v>
      </c>
      <c r="H19" s="41">
        <f>G13-H15-H16-H17-H18</f>
        <v>221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11.0</v>
      </c>
      <c r="I29" s="47">
        <f t="shared" si="1"/>
        <v>11</v>
      </c>
    </row>
    <row r="30">
      <c r="A30" s="52" t="s">
        <v>33</v>
      </c>
      <c r="B30" s="53"/>
      <c r="C30" s="54"/>
      <c r="D30" s="55">
        <f>SUM(D29,D28,D27,D26,D25,D24,D23,D22,D21)</f>
        <v>651</v>
      </c>
      <c r="F30" s="52" t="s">
        <v>33</v>
      </c>
      <c r="G30" s="53"/>
      <c r="H30" s="53"/>
      <c r="I30" s="55">
        <f>SUM(I29,I28,I27,I26,I25,I23,I24,I22,I21)</f>
        <v>221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43557.0</v>
      </c>
      <c r="C3" s="8"/>
      <c r="D3" s="12" t="s">
        <v>9</v>
      </c>
      <c r="F3" s="12" t="s">
        <v>7</v>
      </c>
      <c r="G3" s="14">
        <v>43557.0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140.0</v>
      </c>
      <c r="H4" s="20"/>
      <c r="I4" s="8"/>
    </row>
    <row r="5">
      <c r="A5" s="22" t="s">
        <v>16</v>
      </c>
      <c r="B5" s="18">
        <v>174.0</v>
      </c>
      <c r="C5" s="20"/>
      <c r="D5" s="8"/>
      <c r="F5" s="22" t="s">
        <v>16</v>
      </c>
      <c r="G5" s="18">
        <v>257.0</v>
      </c>
      <c r="H5" s="20"/>
      <c r="I5" s="8"/>
    </row>
    <row r="6">
      <c r="A6" s="23" t="s">
        <v>18</v>
      </c>
      <c r="B6" s="18">
        <v>0.0</v>
      </c>
      <c r="C6" s="26" t="s">
        <v>80</v>
      </c>
      <c r="D6" s="8"/>
      <c r="F6" s="23" t="s">
        <v>18</v>
      </c>
      <c r="G6" s="18">
        <v>496.0</v>
      </c>
      <c r="H6" s="25"/>
      <c r="I6" s="8"/>
    </row>
    <row r="7">
      <c r="A7" s="23" t="s">
        <v>20</v>
      </c>
      <c r="B7" s="18">
        <v>0.0</v>
      </c>
      <c r="C7" s="26" t="s">
        <v>81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12.0</v>
      </c>
      <c r="C12" s="26"/>
      <c r="D12" s="8"/>
      <c r="F12" s="22" t="s">
        <v>28</v>
      </c>
      <c r="G12" s="18">
        <v>20.0</v>
      </c>
      <c r="H12" s="26"/>
      <c r="I12" s="8"/>
    </row>
    <row r="13">
      <c r="A13" s="27" t="s">
        <v>29</v>
      </c>
      <c r="B13" s="28">
        <f>SUM(B4,B5,B6,B7,B8,B9,B10,B11,B12)</f>
        <v>266</v>
      </c>
      <c r="C13" s="26"/>
      <c r="D13" s="8"/>
      <c r="F13" s="27" t="s">
        <v>29</v>
      </c>
      <c r="G13" s="28">
        <f>SUM(G4,G5,G6,G7,G8,G9,G10,G11,G12)</f>
        <v>913</v>
      </c>
      <c r="H13" s="26"/>
      <c r="I13" s="8"/>
    </row>
    <row r="14">
      <c r="A14" s="29" t="s">
        <v>30</v>
      </c>
      <c r="B14" s="30"/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15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46" t="s">
        <v>82</v>
      </c>
      <c r="C17" s="37">
        <v>12.0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54</v>
      </c>
      <c r="D19" s="38"/>
      <c r="F19" s="38"/>
      <c r="G19" s="40" t="s">
        <v>33</v>
      </c>
      <c r="H19" s="41">
        <f>G13-H15-H16-H17-H18</f>
        <v>913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54</v>
      </c>
      <c r="F30" s="52" t="s">
        <v>33</v>
      </c>
      <c r="G30" s="53"/>
      <c r="H30" s="53"/>
      <c r="I30" s="55">
        <f>SUM(I29,I28,I27,I26,I25,I23,I24,I22,I21)</f>
        <v>913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43558.0</v>
      </c>
      <c r="C3" s="8"/>
      <c r="D3" s="12" t="s">
        <v>9</v>
      </c>
      <c r="F3" s="12" t="s">
        <v>7</v>
      </c>
      <c r="G3" s="14">
        <v>43558.0</v>
      </c>
      <c r="H3" s="8"/>
      <c r="I3" s="12" t="s">
        <v>9</v>
      </c>
    </row>
    <row r="4">
      <c r="A4" s="16" t="s">
        <v>10</v>
      </c>
      <c r="B4" s="18">
        <v>165.0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611.0</v>
      </c>
      <c r="C5" s="20"/>
      <c r="D5" s="8"/>
      <c r="F5" s="22" t="s">
        <v>16</v>
      </c>
      <c r="G5" s="18">
        <v>221.0</v>
      </c>
      <c r="H5" s="20"/>
      <c r="I5" s="8"/>
    </row>
    <row r="6">
      <c r="A6" s="23" t="s">
        <v>18</v>
      </c>
      <c r="B6" s="18">
        <v>16.0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25.0</v>
      </c>
      <c r="C12" s="26"/>
      <c r="D12" s="8"/>
      <c r="F12" s="22" t="s">
        <v>28</v>
      </c>
      <c r="G12" s="18">
        <v>19.0</v>
      </c>
      <c r="H12" s="26"/>
      <c r="I12" s="8"/>
    </row>
    <row r="13">
      <c r="A13" s="27" t="s">
        <v>29</v>
      </c>
      <c r="B13" s="28">
        <f>SUM(B4,B5,B6,B7,B8,B9,B10,B11,B12)</f>
        <v>817</v>
      </c>
      <c r="C13" s="26"/>
      <c r="D13" s="8"/>
      <c r="F13" s="27" t="s">
        <v>29</v>
      </c>
      <c r="G13" s="28">
        <f>SUM(G4,G5,G6,G7,G8,G9,G10,G11,G12)</f>
        <v>285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15</v>
      </c>
      <c r="H15" s="34">
        <v>25.0</v>
      </c>
      <c r="I15" s="35"/>
    </row>
    <row r="16">
      <c r="A16" s="32"/>
      <c r="B16" s="61" t="s">
        <v>46</v>
      </c>
      <c r="C16" s="37">
        <v>300.0</v>
      </c>
      <c r="D16" s="59"/>
      <c r="F16" s="32"/>
      <c r="G16" s="36" t="s">
        <v>38</v>
      </c>
      <c r="H16" s="37">
        <v>25.0</v>
      </c>
      <c r="I16" s="38"/>
    </row>
    <row r="17">
      <c r="A17" s="32"/>
      <c r="B17" s="46" t="s">
        <v>38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367</v>
      </c>
      <c r="D19" s="38"/>
      <c r="F19" s="38"/>
      <c r="G19" s="40" t="s">
        <v>33</v>
      </c>
      <c r="H19" s="41">
        <f>G13-H15-H16-H17-H18</f>
        <v>235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2" t="s">
        <v>33</v>
      </c>
      <c r="B30" s="53"/>
      <c r="C30" s="54"/>
      <c r="D30" s="55">
        <f>SUM(D29,D28,D27,D26,D25,D24,D23,D22,D21)</f>
        <v>367</v>
      </c>
      <c r="F30" s="52" t="s">
        <v>33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43559.0</v>
      </c>
      <c r="C3" s="8"/>
      <c r="D3" s="12" t="s">
        <v>9</v>
      </c>
      <c r="F3" s="12" t="s">
        <v>7</v>
      </c>
      <c r="G3" s="14">
        <v>43559.0</v>
      </c>
      <c r="H3" s="8"/>
      <c r="I3" s="12" t="s">
        <v>9</v>
      </c>
    </row>
    <row r="4">
      <c r="A4" s="16" t="s">
        <v>10</v>
      </c>
      <c r="B4" s="18">
        <v>105.0</v>
      </c>
      <c r="C4" s="20"/>
      <c r="D4" s="8"/>
      <c r="F4" s="16" t="s">
        <v>10</v>
      </c>
      <c r="G4" s="18">
        <v>105.0</v>
      </c>
      <c r="H4" s="20"/>
      <c r="I4" s="8"/>
    </row>
    <row r="5">
      <c r="A5" s="22" t="s">
        <v>16</v>
      </c>
      <c r="B5" s="18">
        <v>506.0</v>
      </c>
      <c r="C5" s="20"/>
      <c r="D5" s="8"/>
      <c r="F5" s="22" t="s">
        <v>16</v>
      </c>
      <c r="G5" s="18">
        <v>601.0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327.0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68.0</v>
      </c>
      <c r="C12" s="26"/>
      <c r="D12" s="8"/>
      <c r="F12" s="22" t="s">
        <v>28</v>
      </c>
      <c r="G12" s="18">
        <v>28.0</v>
      </c>
      <c r="H12" s="26"/>
      <c r="I12" s="8"/>
    </row>
    <row r="13">
      <c r="A13" s="27" t="s">
        <v>29</v>
      </c>
      <c r="B13" s="28">
        <f>SUM(B4,B5,B6,B7,B8,B9,B10,B11,B12)</f>
        <v>679</v>
      </c>
      <c r="C13" s="26"/>
      <c r="D13" s="8"/>
      <c r="F13" s="27" t="s">
        <v>29</v>
      </c>
      <c r="G13" s="28">
        <f>SUM(G4,G5,G6,G7,G8,G9,G10,G11,G12)</f>
        <v>1061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12.0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38</v>
      </c>
      <c r="H15" s="34">
        <v>50.0</v>
      </c>
      <c r="I15" s="35"/>
    </row>
    <row r="16">
      <c r="A16" s="32"/>
      <c r="B16" s="61" t="s">
        <v>32</v>
      </c>
      <c r="C16" s="37">
        <v>60.0</v>
      </c>
      <c r="D16" s="59"/>
      <c r="F16" s="32"/>
      <c r="G16" s="63" t="s">
        <v>65</v>
      </c>
      <c r="H16" s="37">
        <v>50.0</v>
      </c>
      <c r="I16" s="38"/>
    </row>
    <row r="17">
      <c r="A17" s="32"/>
      <c r="B17" s="46" t="s">
        <v>38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</v>
      </c>
      <c r="D19" s="38"/>
      <c r="F19" s="38"/>
      <c r="G19" s="40" t="s">
        <v>33</v>
      </c>
      <c r="H19" s="41">
        <f>G13-H15-H16-H17-H18</f>
        <v>961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11.0</v>
      </c>
      <c r="D28" s="47">
        <f t="shared" si="3"/>
        <v>55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130</v>
      </c>
      <c r="F30" s="52" t="s">
        <v>33</v>
      </c>
      <c r="G30" s="53"/>
      <c r="H30" s="53"/>
      <c r="I30" s="55">
        <f>SUM(I29,I28,I27,I26,I25,I23,I24,I22,I21)</f>
        <v>961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43560.0</v>
      </c>
      <c r="C3" s="8"/>
      <c r="D3" s="12" t="s">
        <v>9</v>
      </c>
      <c r="F3" s="12" t="s">
        <v>7</v>
      </c>
      <c r="G3" s="14">
        <v>43560.0</v>
      </c>
      <c r="H3" s="8"/>
      <c r="I3" s="12" t="s">
        <v>9</v>
      </c>
    </row>
    <row r="4">
      <c r="A4" s="16" t="s">
        <v>10</v>
      </c>
      <c r="B4" s="18">
        <v>205.0</v>
      </c>
      <c r="C4" s="20"/>
      <c r="D4" s="8"/>
      <c r="F4" s="16" t="s">
        <v>10</v>
      </c>
      <c r="G4" s="18">
        <v>90.0</v>
      </c>
      <c r="H4" s="20"/>
      <c r="I4" s="8"/>
    </row>
    <row r="5">
      <c r="A5" s="22" t="s">
        <v>16</v>
      </c>
      <c r="B5" s="18">
        <v>512.0</v>
      </c>
      <c r="C5" s="20"/>
      <c r="D5" s="8"/>
      <c r="F5" s="22" t="s">
        <v>16</v>
      </c>
      <c r="G5" s="18">
        <v>309.0</v>
      </c>
      <c r="H5" s="20"/>
      <c r="I5" s="8"/>
    </row>
    <row r="6">
      <c r="A6" s="23" t="s">
        <v>18</v>
      </c>
      <c r="B6" s="18">
        <v>12.0</v>
      </c>
      <c r="C6" s="26"/>
      <c r="D6" s="8"/>
      <c r="F6" s="23" t="s">
        <v>18</v>
      </c>
      <c r="G6" s="18">
        <v>10.0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133.0</v>
      </c>
      <c r="C12" s="26"/>
      <c r="D12" s="8"/>
      <c r="F12" s="22" t="s">
        <v>28</v>
      </c>
      <c r="G12" s="18">
        <v>26.0</v>
      </c>
      <c r="H12" s="26"/>
      <c r="I12" s="8"/>
    </row>
    <row r="13">
      <c r="A13" s="27" t="s">
        <v>29</v>
      </c>
      <c r="B13" s="28">
        <f>SUM(B4,B5,B6,B7,B8,B9,B10,B11,B12)</f>
        <v>862</v>
      </c>
      <c r="C13" s="26"/>
      <c r="D13" s="8"/>
      <c r="F13" s="27" t="s">
        <v>29</v>
      </c>
      <c r="G13" s="28">
        <f>SUM(G4,G5,G6,G7,G8,G9,G10,G11,G12)</f>
        <v>435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862</v>
      </c>
      <c r="D19" s="38"/>
      <c r="F19" s="38"/>
      <c r="G19" s="40" t="s">
        <v>33</v>
      </c>
      <c r="H19" s="41">
        <f>G13-H15-H16-H17-H18</f>
        <v>435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2.0</v>
      </c>
      <c r="D23" s="37">
        <v>400.0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2" t="s">
        <v>33</v>
      </c>
      <c r="B30" s="53"/>
      <c r="C30" s="54"/>
      <c r="D30" s="55">
        <f>SUM(D29,D28,D27,D26,D25,D24,D23,D22,D21)</f>
        <v>862</v>
      </c>
      <c r="F30" s="52" t="s">
        <v>33</v>
      </c>
      <c r="G30" s="53"/>
      <c r="H30" s="53"/>
      <c r="I30" s="55">
        <f>SUM(I29,I28,I27,I26,I25,I23,I24,I22,I21)</f>
        <v>435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43561.0</v>
      </c>
      <c r="C3" s="8"/>
      <c r="D3" s="12" t="s">
        <v>9</v>
      </c>
      <c r="F3" s="12" t="s">
        <v>7</v>
      </c>
      <c r="G3" s="14">
        <v>43561.0</v>
      </c>
      <c r="H3" s="8"/>
      <c r="I3" s="12" t="s">
        <v>9</v>
      </c>
    </row>
    <row r="4">
      <c r="A4" s="16" t="s">
        <v>10</v>
      </c>
      <c r="B4" s="18">
        <v>150.0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289.0</v>
      </c>
      <c r="C5" s="20"/>
      <c r="D5" s="8"/>
      <c r="F5" s="22" t="s">
        <v>16</v>
      </c>
      <c r="G5" s="18">
        <v>416.0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4.0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56.0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495</v>
      </c>
      <c r="C13" s="26"/>
      <c r="D13" s="8"/>
      <c r="F13" s="27" t="s">
        <v>29</v>
      </c>
      <c r="G13" s="28">
        <f>SUM(G4,G5,G6,G7,G8,G9,G10,G11,G12)</f>
        <v>470</v>
      </c>
      <c r="H13" s="26"/>
      <c r="I13" s="8"/>
    </row>
    <row r="14">
      <c r="A14" s="29" t="s">
        <v>30</v>
      </c>
      <c r="B14" s="30"/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 t="s">
        <v>83</v>
      </c>
      <c r="C15" s="34">
        <v>60.0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470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435</v>
      </c>
      <c r="F30" s="52" t="s">
        <v>33</v>
      </c>
      <c r="G30" s="53"/>
      <c r="H30" s="53"/>
      <c r="I30" s="55">
        <f>SUM(I29,I28,I27,I26,I25,I23,I24,I22,I21)</f>
        <v>470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84</v>
      </c>
      <c r="H2" s="7"/>
      <c r="I2" s="8"/>
    </row>
    <row r="3">
      <c r="A3" s="12" t="s">
        <v>7</v>
      </c>
      <c r="B3" s="14">
        <v>43562.0</v>
      </c>
      <c r="C3" s="8"/>
      <c r="D3" s="12" t="s">
        <v>9</v>
      </c>
      <c r="F3" s="12" t="s">
        <v>7</v>
      </c>
      <c r="G3" s="14">
        <v>43562.0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594.0</v>
      </c>
      <c r="C5" s="20"/>
      <c r="D5" s="8"/>
      <c r="F5" s="22" t="s">
        <v>16</v>
      </c>
      <c r="G5" s="18">
        <v>287.0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16.0</v>
      </c>
      <c r="C12" s="26"/>
      <c r="D12" s="8"/>
      <c r="F12" s="22" t="s">
        <v>28</v>
      </c>
      <c r="G12" s="18">
        <v>3.0</v>
      </c>
      <c r="H12" s="26"/>
      <c r="I12" s="8"/>
    </row>
    <row r="13">
      <c r="A13" s="27" t="s">
        <v>29</v>
      </c>
      <c r="B13" s="28">
        <f>SUM(B4,B5,B6,B7,B8,B9,B10,B11,B12)</f>
        <v>690</v>
      </c>
      <c r="C13" s="26"/>
      <c r="D13" s="8"/>
      <c r="F13" s="27" t="s">
        <v>29</v>
      </c>
      <c r="G13" s="28">
        <f>SUM(G4,G5,G6,G7,G8,G9,G10,G11,G12)</f>
        <v>335</v>
      </c>
      <c r="H13" s="26"/>
      <c r="I13" s="8"/>
    </row>
    <row r="14">
      <c r="A14" s="29" t="s">
        <v>30</v>
      </c>
      <c r="B14" s="30"/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690</v>
      </c>
      <c r="D19" s="38"/>
      <c r="F19" s="38"/>
      <c r="G19" s="40" t="s">
        <v>33</v>
      </c>
      <c r="H19" s="41">
        <f>G13-H15-H16-H17-H18</f>
        <v>335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690</v>
      </c>
      <c r="F30" s="52" t="s">
        <v>33</v>
      </c>
      <c r="G30" s="53"/>
      <c r="H30" s="53"/>
      <c r="I30" s="55">
        <f>SUM(I29,I28,I27,I26,I25,I23,I24,I22,I21)</f>
        <v>335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43526.0</v>
      </c>
      <c r="C3" s="8"/>
      <c r="D3" s="12" t="s">
        <v>9</v>
      </c>
      <c r="F3" s="12" t="s">
        <v>7</v>
      </c>
      <c r="G3" s="14">
        <v>43526.0</v>
      </c>
      <c r="H3" s="8"/>
      <c r="I3" s="12" t="s">
        <v>9</v>
      </c>
    </row>
    <row r="4">
      <c r="A4" s="16" t="s">
        <v>10</v>
      </c>
      <c r="B4" s="18">
        <v>275.0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845.0</v>
      </c>
      <c r="C5" s="20" t="s">
        <v>17</v>
      </c>
      <c r="D5" s="8"/>
      <c r="F5" s="22" t="s">
        <v>16</v>
      </c>
      <c r="G5" s="18">
        <v>409.0</v>
      </c>
      <c r="H5" s="20"/>
      <c r="I5" s="8"/>
    </row>
    <row r="6">
      <c r="A6" s="23" t="s">
        <v>18</v>
      </c>
      <c r="B6" s="18">
        <v>20.0</v>
      </c>
      <c r="C6" s="25" t="s">
        <v>19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21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23</v>
      </c>
      <c r="D8" s="8"/>
      <c r="F8" s="23" t="s">
        <v>22</v>
      </c>
      <c r="G8" s="18">
        <v>0.0</v>
      </c>
      <c r="H8" s="20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10.0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5"/>
      <c r="I11" s="8"/>
    </row>
    <row r="12">
      <c r="A12" s="22" t="s">
        <v>28</v>
      </c>
      <c r="B12" s="18">
        <v>242.0</v>
      </c>
      <c r="C12" s="26"/>
      <c r="D12" s="8"/>
      <c r="F12" s="22" t="s">
        <v>28</v>
      </c>
      <c r="G12" s="18">
        <v>36.0</v>
      </c>
      <c r="H12" s="20"/>
      <c r="I12" s="8"/>
    </row>
    <row r="13">
      <c r="A13" s="27" t="s">
        <v>29</v>
      </c>
      <c r="B13" s="28">
        <f>SUM(B4,B5,B6,B7,B8,B9,B10,B11,B12)</f>
        <v>1392</v>
      </c>
      <c r="C13" s="26"/>
      <c r="D13" s="8"/>
      <c r="F13" s="27" t="s">
        <v>29</v>
      </c>
      <c r="G13" s="28">
        <f>SUM(G4,G5,G6,G7,G8,G9,G10,G11,G12)</f>
        <v>495</v>
      </c>
      <c r="H13" s="20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15.0</v>
      </c>
      <c r="H14" s="20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1392</v>
      </c>
      <c r="D19" s="38"/>
      <c r="F19" s="38"/>
      <c r="G19" s="40" t="s">
        <v>33</v>
      </c>
      <c r="H19" s="41">
        <f>G13-H15-H16-H17</f>
        <v>495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1.0</v>
      </c>
      <c r="D21" s="47">
        <f>C21*B21</f>
        <v>1000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1392</v>
      </c>
      <c r="F30" s="52" t="s">
        <v>33</v>
      </c>
      <c r="G30" s="53"/>
      <c r="H30" s="53"/>
      <c r="I30" s="55">
        <f>SUM(I29,I28,I27,I26,I25,I23,I24,I22,I21)</f>
        <v>495</v>
      </c>
    </row>
  </sheetData>
  <mergeCells count="30">
    <mergeCell ref="C9:D9"/>
    <mergeCell ref="C13:D13"/>
    <mergeCell ref="C11:D11"/>
    <mergeCell ref="C12:D12"/>
    <mergeCell ref="A20:D20"/>
    <mergeCell ref="C14:D14"/>
    <mergeCell ref="C10:D10"/>
    <mergeCell ref="B3:C3"/>
    <mergeCell ref="C4:D4"/>
    <mergeCell ref="B1:D1"/>
    <mergeCell ref="C5:D5"/>
    <mergeCell ref="B2:D2"/>
    <mergeCell ref="C7:D7"/>
    <mergeCell ref="C8:D8"/>
    <mergeCell ref="C6:D6"/>
    <mergeCell ref="H6:I6"/>
    <mergeCell ref="G2:I2"/>
    <mergeCell ref="G1:I1"/>
    <mergeCell ref="G3:H3"/>
    <mergeCell ref="H4:I4"/>
    <mergeCell ref="H5:I5"/>
    <mergeCell ref="H11:I11"/>
    <mergeCell ref="H10:I10"/>
    <mergeCell ref="H8:I8"/>
    <mergeCell ref="H7:I7"/>
    <mergeCell ref="H9:I9"/>
    <mergeCell ref="H12:I12"/>
    <mergeCell ref="H14:I14"/>
    <mergeCell ref="F20:I20"/>
    <mergeCell ref="H13:I1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43563.0</v>
      </c>
      <c r="C3" s="8"/>
      <c r="D3" s="12" t="s">
        <v>9</v>
      </c>
      <c r="F3" s="12" t="s">
        <v>7</v>
      </c>
      <c r="G3" s="14">
        <v>43563.0</v>
      </c>
      <c r="H3" s="8"/>
      <c r="I3" s="12" t="s">
        <v>9</v>
      </c>
    </row>
    <row r="4">
      <c r="A4" s="16" t="s">
        <v>10</v>
      </c>
      <c r="B4" s="18">
        <v>145.0</v>
      </c>
      <c r="C4" s="20"/>
      <c r="D4" s="8"/>
      <c r="F4" s="16" t="s">
        <v>10</v>
      </c>
      <c r="G4" s="18">
        <v>105.0</v>
      </c>
      <c r="H4" s="20"/>
      <c r="I4" s="8"/>
    </row>
    <row r="5">
      <c r="A5" s="22" t="s">
        <v>16</v>
      </c>
      <c r="B5" s="18">
        <v>775.0</v>
      </c>
      <c r="C5" s="20"/>
      <c r="D5" s="8"/>
      <c r="F5" s="22" t="s">
        <v>16</v>
      </c>
      <c r="G5" s="18">
        <v>224.0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35.0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955</v>
      </c>
      <c r="C13" s="26"/>
      <c r="D13" s="8"/>
      <c r="F13" s="27" t="s">
        <v>29</v>
      </c>
      <c r="G13" s="28">
        <f>SUM(G4,G5,G6,G7,G8,G9,G10,G11,G12)</f>
        <v>329</v>
      </c>
      <c r="H13" s="26"/>
      <c r="I13" s="8"/>
    </row>
    <row r="14">
      <c r="A14" s="29" t="s">
        <v>30</v>
      </c>
      <c r="B14" s="30"/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14.0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955</v>
      </c>
      <c r="D19" s="38"/>
      <c r="F19" s="38"/>
      <c r="G19" s="40" t="s">
        <v>33</v>
      </c>
      <c r="H19" s="41">
        <f>G13-H15-H16-H17-H18</f>
        <v>315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955</v>
      </c>
      <c r="F30" s="52" t="s">
        <v>33</v>
      </c>
      <c r="G30" s="53"/>
      <c r="H30" s="53"/>
      <c r="I30" s="55">
        <f>SUM(I29,I28,I27,I26,I25,I23,I24,I22,I21)</f>
        <v>315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43564.0</v>
      </c>
      <c r="C3" s="8"/>
      <c r="D3" s="12" t="s">
        <v>9</v>
      </c>
      <c r="F3" s="12" t="s">
        <v>7</v>
      </c>
      <c r="G3" s="14">
        <v>43564.0</v>
      </c>
      <c r="H3" s="8"/>
      <c r="I3" s="12" t="s">
        <v>9</v>
      </c>
    </row>
    <row r="4">
      <c r="A4" s="16" t="s">
        <v>10</v>
      </c>
      <c r="B4" s="18">
        <v>50.0</v>
      </c>
      <c r="C4" s="20"/>
      <c r="D4" s="8"/>
      <c r="F4" s="16" t="s">
        <v>10</v>
      </c>
      <c r="G4" s="18">
        <v>90.0</v>
      </c>
      <c r="H4" s="20"/>
      <c r="I4" s="8"/>
    </row>
    <row r="5">
      <c r="A5" s="22" t="s">
        <v>16</v>
      </c>
      <c r="B5" s="18">
        <v>535.0</v>
      </c>
      <c r="C5" s="20"/>
      <c r="D5" s="8"/>
      <c r="F5" s="22" t="s">
        <v>16</v>
      </c>
      <c r="G5" s="18">
        <v>288.0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12.0</v>
      </c>
      <c r="C12" s="26"/>
      <c r="D12" s="8"/>
      <c r="F12" s="22" t="s">
        <v>28</v>
      </c>
      <c r="G12" s="18">
        <v>8.0</v>
      </c>
      <c r="H12" s="26"/>
      <c r="I12" s="8"/>
    </row>
    <row r="13">
      <c r="A13" s="27" t="s">
        <v>29</v>
      </c>
      <c r="B13" s="28">
        <f>SUM(B4,B5,B6,B7,B8,B9,B10,B11,B12)</f>
        <v>597</v>
      </c>
      <c r="C13" s="26"/>
      <c r="D13" s="8"/>
      <c r="F13" s="27" t="s">
        <v>29</v>
      </c>
      <c r="G13" s="28">
        <f>SUM(G4,G5,G6,G7,G8,G9,G10,G11,G12)</f>
        <v>386</v>
      </c>
      <c r="H13" s="26"/>
      <c r="I13" s="8"/>
    </row>
    <row r="14">
      <c r="A14" s="29" t="s">
        <v>30</v>
      </c>
      <c r="B14" s="30">
        <v>4.0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85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465</v>
      </c>
      <c r="D19" s="38"/>
      <c r="F19" s="38"/>
      <c r="G19" s="40" t="s">
        <v>33</v>
      </c>
      <c r="H19" s="41">
        <f>G13-H15-H16-H17-H18</f>
        <v>386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465</v>
      </c>
      <c r="F30" s="52" t="s">
        <v>33</v>
      </c>
      <c r="G30" s="53"/>
      <c r="H30" s="53"/>
      <c r="I30" s="55">
        <f>SUM(I29,I28,I27,I26,I25,I23,I24,I22,I21)</f>
        <v>386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43565.0</v>
      </c>
      <c r="C3" s="8"/>
      <c r="D3" s="12" t="s">
        <v>9</v>
      </c>
      <c r="F3" s="12" t="s">
        <v>7</v>
      </c>
      <c r="G3" s="14">
        <v>43565.0</v>
      </c>
      <c r="H3" s="8"/>
      <c r="I3" s="12" t="s">
        <v>9</v>
      </c>
    </row>
    <row r="4">
      <c r="A4" s="16" t="s">
        <v>10</v>
      </c>
      <c r="B4" s="18">
        <v>110.0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691.0</v>
      </c>
      <c r="C5" s="20"/>
      <c r="D5" s="8"/>
      <c r="F5" s="22" t="s">
        <v>16</v>
      </c>
      <c r="G5" s="18">
        <v>171.0</v>
      </c>
      <c r="H5" s="20"/>
      <c r="I5" s="8"/>
    </row>
    <row r="6">
      <c r="A6" s="23" t="s">
        <v>18</v>
      </c>
      <c r="B6" s="18">
        <v>103.0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141.0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1045</v>
      </c>
      <c r="C13" s="26"/>
      <c r="D13" s="8"/>
      <c r="F13" s="27" t="s">
        <v>29</v>
      </c>
      <c r="G13" s="28">
        <f>SUM(G4,G5,G6,G7,G8,G9,G10,G11,G12)</f>
        <v>231</v>
      </c>
      <c r="H13" s="26"/>
      <c r="I13" s="8"/>
    </row>
    <row r="14">
      <c r="A14" s="29" t="s">
        <v>30</v>
      </c>
      <c r="B14" s="30">
        <v>6.0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47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995</v>
      </c>
      <c r="D19" s="38"/>
      <c r="F19" s="38"/>
      <c r="G19" s="40" t="s">
        <v>33</v>
      </c>
      <c r="H19" s="41">
        <f>G13-H15-H16-H17-H18</f>
        <v>231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995</v>
      </c>
      <c r="F30" s="52" t="s">
        <v>33</v>
      </c>
      <c r="G30" s="53"/>
      <c r="H30" s="53"/>
      <c r="I30" s="55">
        <f>SUM(I29,I28,I27,I26,I25,I23,I24,I22,I21)</f>
        <v>231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43566.0</v>
      </c>
      <c r="C3" s="8"/>
      <c r="D3" s="12" t="s">
        <v>9</v>
      </c>
      <c r="F3" s="12" t="s">
        <v>7</v>
      </c>
      <c r="G3" s="14">
        <v>43566.0</v>
      </c>
      <c r="H3" s="8"/>
      <c r="I3" s="12" t="s">
        <v>9</v>
      </c>
    </row>
    <row r="4">
      <c r="A4" s="16" t="s">
        <v>10</v>
      </c>
      <c r="B4" s="18">
        <v>105.0</v>
      </c>
      <c r="C4" s="20"/>
      <c r="D4" s="8"/>
      <c r="F4" s="16" t="s">
        <v>10</v>
      </c>
      <c r="G4" s="18">
        <v>35.0</v>
      </c>
      <c r="H4" s="20"/>
      <c r="I4" s="8"/>
    </row>
    <row r="5">
      <c r="A5" s="22" t="s">
        <v>16</v>
      </c>
      <c r="B5" s="18">
        <v>637.0</v>
      </c>
      <c r="C5" s="20"/>
      <c r="D5" s="8"/>
      <c r="F5" s="22" t="s">
        <v>16</v>
      </c>
      <c r="G5" s="18">
        <v>154.0</v>
      </c>
      <c r="H5" s="20"/>
      <c r="I5" s="8"/>
    </row>
    <row r="6">
      <c r="A6" s="23" t="s">
        <v>18</v>
      </c>
      <c r="B6" s="18">
        <v>7.0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87.0</v>
      </c>
      <c r="C12" s="26"/>
      <c r="D12" s="8"/>
      <c r="F12" s="22" t="s">
        <v>28</v>
      </c>
      <c r="G12" s="18">
        <v>9.0</v>
      </c>
      <c r="H12" s="26"/>
      <c r="I12" s="8"/>
    </row>
    <row r="13">
      <c r="A13" s="27" t="s">
        <v>29</v>
      </c>
      <c r="B13" s="28">
        <f>SUM(B4,B5,B6,B7,B8,B9,B10,B11,B12)</f>
        <v>836</v>
      </c>
      <c r="C13" s="26"/>
      <c r="D13" s="8"/>
      <c r="F13" s="27" t="s">
        <v>29</v>
      </c>
      <c r="G13" s="28">
        <f>SUM(G4,G5,G6,G7,G8,G9,G10,G11,G12)</f>
        <v>198</v>
      </c>
      <c r="H13" s="26"/>
      <c r="I13" s="8"/>
    </row>
    <row r="14">
      <c r="A14" s="29" t="s">
        <v>30</v>
      </c>
      <c r="B14" s="30">
        <v>6.0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86</v>
      </c>
      <c r="H15" s="34">
        <v>50.0</v>
      </c>
      <c r="I15" s="35"/>
    </row>
    <row r="16">
      <c r="A16" s="32"/>
      <c r="B16" s="61" t="s">
        <v>64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606</v>
      </c>
      <c r="D19" s="38"/>
      <c r="F19" s="38"/>
      <c r="G19" s="40" t="s">
        <v>33</v>
      </c>
      <c r="H19" s="41">
        <f>G13-H15-H16-H17-H18</f>
        <v>148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2" t="s">
        <v>33</v>
      </c>
      <c r="B30" s="53"/>
      <c r="C30" s="54"/>
      <c r="D30" s="55">
        <f>SUM(D29,D28,D27,D26,D25,D24,D23,D22,D21)</f>
        <v>606</v>
      </c>
      <c r="F30" s="52" t="s">
        <v>33</v>
      </c>
      <c r="G30" s="53"/>
      <c r="H30" s="53"/>
      <c r="I30" s="55">
        <f>SUM(I29,I28,I27,I26,I25,I23,I24,I22,I21)</f>
        <v>148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43567.0</v>
      </c>
      <c r="C3" s="8"/>
      <c r="D3" s="12" t="s">
        <v>9</v>
      </c>
      <c r="F3" s="12" t="s">
        <v>7</v>
      </c>
      <c r="G3" s="14">
        <v>43567.0</v>
      </c>
      <c r="H3" s="8"/>
      <c r="I3" s="12" t="s">
        <v>9</v>
      </c>
    </row>
    <row r="4">
      <c r="A4" s="16" t="s">
        <v>10</v>
      </c>
      <c r="B4" s="18">
        <v>130.0</v>
      </c>
      <c r="C4" s="20"/>
      <c r="D4" s="8"/>
      <c r="F4" s="16" t="s">
        <v>10</v>
      </c>
      <c r="G4" s="18">
        <v>55.0</v>
      </c>
      <c r="H4" s="20"/>
      <c r="I4" s="8"/>
    </row>
    <row r="5">
      <c r="A5" s="22" t="s">
        <v>16</v>
      </c>
      <c r="B5" s="18">
        <v>332.0</v>
      </c>
      <c r="C5" s="20" t="s">
        <v>87</v>
      </c>
      <c r="D5" s="8"/>
      <c r="F5" s="22" t="s">
        <v>16</v>
      </c>
      <c r="G5" s="18">
        <v>185.0</v>
      </c>
      <c r="H5" s="20"/>
      <c r="I5" s="8"/>
    </row>
    <row r="6">
      <c r="A6" s="23" t="s">
        <v>18</v>
      </c>
      <c r="B6" s="18">
        <v>18.0</v>
      </c>
      <c r="C6" s="26" t="s">
        <v>88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 t="s">
        <v>89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68.0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548</v>
      </c>
      <c r="C13" s="26"/>
      <c r="D13" s="8"/>
      <c r="F13" s="27" t="s">
        <v>29</v>
      </c>
      <c r="G13" s="28">
        <f>SUM(G4,G5,G6,G7,G8,G9,G10,G11,G12)</f>
        <v>240</v>
      </c>
      <c r="H13" s="26"/>
      <c r="I13" s="8"/>
    </row>
    <row r="14">
      <c r="A14" s="29" t="s">
        <v>30</v>
      </c>
      <c r="B14" s="30">
        <v>10.0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90</v>
      </c>
      <c r="C16" s="37">
        <v>50.0</v>
      </c>
      <c r="D16" s="59"/>
      <c r="F16" s="32"/>
      <c r="G16" s="63" t="s">
        <v>47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498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13.0</v>
      </c>
      <c r="D29" s="47">
        <f>SUMPRODUCT(C29)</f>
        <v>13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498</v>
      </c>
      <c r="F30" s="52" t="s">
        <v>33</v>
      </c>
      <c r="G30" s="53"/>
      <c r="H30" s="53"/>
      <c r="I30" s="55">
        <f>SUM(I29,I28,I27,I26,I25,I23,I24,I22,I21)</f>
        <v>220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43568.0</v>
      </c>
      <c r="C3" s="8"/>
      <c r="D3" s="12" t="s">
        <v>9</v>
      </c>
      <c r="F3" s="12" t="s">
        <v>7</v>
      </c>
      <c r="G3" s="14">
        <v>43568.0</v>
      </c>
      <c r="H3" s="8"/>
      <c r="I3" s="12" t="s">
        <v>9</v>
      </c>
    </row>
    <row r="4">
      <c r="A4" s="16" t="s">
        <v>10</v>
      </c>
      <c r="B4" s="18">
        <v>120.0</v>
      </c>
      <c r="C4" s="20"/>
      <c r="D4" s="8"/>
      <c r="F4" s="16" t="s">
        <v>10</v>
      </c>
      <c r="G4" s="18">
        <v>120.0</v>
      </c>
      <c r="H4" s="20"/>
      <c r="I4" s="8"/>
    </row>
    <row r="5">
      <c r="A5" s="22" t="s">
        <v>16</v>
      </c>
      <c r="B5" s="18">
        <v>548.0</v>
      </c>
      <c r="C5" s="20" t="s">
        <v>91</v>
      </c>
      <c r="D5" s="8"/>
      <c r="F5" s="22" t="s">
        <v>16</v>
      </c>
      <c r="G5" s="18">
        <v>418.0</v>
      </c>
      <c r="H5" s="20"/>
      <c r="I5" s="8"/>
    </row>
    <row r="6">
      <c r="A6" s="23" t="s">
        <v>18</v>
      </c>
      <c r="B6" s="18">
        <v>9.0</v>
      </c>
      <c r="C6" s="26" t="s">
        <v>92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 t="s">
        <v>93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 t="s">
        <v>94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43.0</v>
      </c>
      <c r="C12" s="26"/>
      <c r="D12" s="8"/>
      <c r="F12" s="22" t="s">
        <v>28</v>
      </c>
      <c r="G12" s="18">
        <v>12.0</v>
      </c>
      <c r="H12" s="26"/>
      <c r="I12" s="8"/>
    </row>
    <row r="13">
      <c r="A13" s="27" t="s">
        <v>29</v>
      </c>
      <c r="B13" s="28">
        <f>SUM(B4,B5,B6,B7,B8,B9,B10,B11,B12)</f>
        <v>720</v>
      </c>
      <c r="C13" s="26"/>
      <c r="D13" s="8"/>
      <c r="F13" s="27" t="s">
        <v>29</v>
      </c>
      <c r="G13" s="28">
        <f>SUM(G4,G5,G6,G7,G8,G9,G10,G11,G12)</f>
        <v>550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95</v>
      </c>
      <c r="C16" s="37">
        <v>185.0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535</v>
      </c>
      <c r="D19" s="38"/>
      <c r="F19" s="38"/>
      <c r="G19" s="40" t="s">
        <v>33</v>
      </c>
      <c r="H19" s="41">
        <f>G13-H15-H16-H17-H18</f>
        <v>550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535</v>
      </c>
      <c r="F30" s="52" t="s">
        <v>33</v>
      </c>
      <c r="G30" s="53"/>
      <c r="H30" s="53"/>
      <c r="I30" s="55">
        <f>SUM(I29,I28,I27,I26,I25,I23,I24,I22,I21)</f>
        <v>550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43569.0</v>
      </c>
      <c r="C3" s="8"/>
      <c r="D3" s="12" t="s">
        <v>9</v>
      </c>
      <c r="F3" s="12" t="s">
        <v>7</v>
      </c>
      <c r="G3" s="14">
        <v>43569.0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120.0</v>
      </c>
      <c r="H4" s="20"/>
      <c r="I4" s="8"/>
    </row>
    <row r="5">
      <c r="A5" s="22" t="s">
        <v>16</v>
      </c>
      <c r="B5" s="18">
        <v>494.0</v>
      </c>
      <c r="C5" s="20"/>
      <c r="D5" s="8"/>
      <c r="F5" s="22" t="s">
        <v>16</v>
      </c>
      <c r="G5" s="18">
        <v>265.0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48.0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45.0</v>
      </c>
      <c r="C12" s="26"/>
      <c r="D12" s="8"/>
      <c r="F12" s="22" t="s">
        <v>28</v>
      </c>
      <c r="G12" s="18">
        <v>39.0</v>
      </c>
      <c r="H12" s="26"/>
      <c r="I12" s="8"/>
    </row>
    <row r="13">
      <c r="A13" s="27" t="s">
        <v>29</v>
      </c>
      <c r="B13" s="28">
        <f>SUM(B4,B5,B6,B7,B8,B9,B10,B11,B12)</f>
        <v>639</v>
      </c>
      <c r="C13" s="26"/>
      <c r="D13" s="8"/>
      <c r="F13" s="27" t="s">
        <v>29</v>
      </c>
      <c r="G13" s="28">
        <f>SUM(G4,G5,G6,G7,G8,G9,G10,G11,G12)</f>
        <v>472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609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22.0</v>
      </c>
      <c r="D28" s="47">
        <f t="shared" si="3"/>
        <v>110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609</v>
      </c>
      <c r="F30" s="52" t="s">
        <v>33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43570.0</v>
      </c>
      <c r="C3" s="8"/>
      <c r="D3" s="12" t="s">
        <v>9</v>
      </c>
      <c r="F3" s="12" t="s">
        <v>7</v>
      </c>
      <c r="G3" s="14">
        <v>43570.0</v>
      </c>
      <c r="H3" s="8"/>
      <c r="I3" s="12" t="s">
        <v>9</v>
      </c>
    </row>
    <row r="4">
      <c r="A4" s="16" t="s">
        <v>10</v>
      </c>
      <c r="B4" s="18">
        <v>170.0</v>
      </c>
      <c r="C4" s="20"/>
      <c r="D4" s="8"/>
      <c r="F4" s="16" t="s">
        <v>10</v>
      </c>
      <c r="G4" s="18">
        <v>30.0</v>
      </c>
      <c r="H4" s="20"/>
      <c r="I4" s="8"/>
    </row>
    <row r="5">
      <c r="A5" s="22" t="s">
        <v>16</v>
      </c>
      <c r="B5" s="18">
        <v>598.0</v>
      </c>
      <c r="C5" s="20"/>
      <c r="D5" s="8"/>
      <c r="F5" s="22" t="s">
        <v>16</v>
      </c>
      <c r="G5" s="18">
        <v>278.0</v>
      </c>
      <c r="H5" s="20"/>
      <c r="I5" s="8"/>
    </row>
    <row r="6">
      <c r="A6" s="23" t="s">
        <v>18</v>
      </c>
      <c r="B6" s="18">
        <v>15.0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 t="s">
        <v>96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170.0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953</v>
      </c>
      <c r="C13" s="26"/>
      <c r="D13" s="8"/>
      <c r="F13" s="27" t="s">
        <v>29</v>
      </c>
      <c r="G13" s="28">
        <f>SUM(G4,G5,G6,G7,G8,G9,G10,G11,G12)</f>
        <v>308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46" t="s">
        <v>38</v>
      </c>
      <c r="C15" s="37">
        <v>200.0</v>
      </c>
      <c r="D15" s="35"/>
      <c r="F15" s="32" t="s">
        <v>31</v>
      </c>
      <c r="G15" s="33" t="s">
        <v>65</v>
      </c>
      <c r="H15" s="34">
        <v>100.0</v>
      </c>
      <c r="I15" s="35"/>
    </row>
    <row r="16">
      <c r="A16" s="32"/>
      <c r="B16" s="64" t="s">
        <v>97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603</v>
      </c>
      <c r="D19" s="38"/>
      <c r="F19" s="38"/>
      <c r="G19" s="40" t="s">
        <v>33</v>
      </c>
      <c r="H19" s="41">
        <f>G13-H15-H16-H17-H18</f>
        <v>208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18.0</v>
      </c>
      <c r="D29" s="47">
        <f>SUMPRODUCT(C29)</f>
        <v>18</v>
      </c>
      <c r="F29" s="48"/>
      <c r="G29" s="46">
        <v>1.0</v>
      </c>
      <c r="H29" s="46">
        <v>18.0</v>
      </c>
      <c r="I29" s="47">
        <f t="shared" si="1"/>
        <v>18</v>
      </c>
    </row>
    <row r="30">
      <c r="A30" s="52" t="s">
        <v>33</v>
      </c>
      <c r="B30" s="53"/>
      <c r="C30" s="54"/>
      <c r="D30" s="55">
        <f>SUM(D29,D28,D27,D26,D25,D24,D23,D22,D21)</f>
        <v>603</v>
      </c>
      <c r="F30" s="52" t="s">
        <v>33</v>
      </c>
      <c r="G30" s="53"/>
      <c r="H30" s="53"/>
      <c r="I30" s="55">
        <f>SUM(I29,I28,I27,I26,I25,I23,I24,I22,I21)</f>
        <v>208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43571.0</v>
      </c>
      <c r="C3" s="8"/>
      <c r="D3" s="12" t="s">
        <v>9</v>
      </c>
      <c r="F3" s="12" t="s">
        <v>7</v>
      </c>
      <c r="G3" s="14">
        <v>43571.0</v>
      </c>
      <c r="H3" s="8"/>
      <c r="I3" s="12" t="s">
        <v>9</v>
      </c>
    </row>
    <row r="4">
      <c r="A4" s="16" t="s">
        <v>10</v>
      </c>
      <c r="B4" s="18">
        <v>115.0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586.0</v>
      </c>
      <c r="C5" s="20"/>
      <c r="D5" s="8"/>
      <c r="F5" s="22" t="s">
        <v>16</v>
      </c>
      <c r="G5" s="18">
        <v>316.0</v>
      </c>
      <c r="H5" s="20"/>
      <c r="I5" s="8"/>
    </row>
    <row r="6">
      <c r="A6" s="23" t="s">
        <v>18</v>
      </c>
      <c r="B6" s="18">
        <v>6.0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94.0</v>
      </c>
      <c r="C12" s="26"/>
      <c r="D12" s="8"/>
      <c r="F12" s="22" t="s">
        <v>28</v>
      </c>
      <c r="G12" s="18">
        <v>8.0</v>
      </c>
      <c r="H12" s="26"/>
      <c r="I12" s="8"/>
    </row>
    <row r="13">
      <c r="A13" s="27" t="s">
        <v>29</v>
      </c>
      <c r="B13" s="28">
        <f>SUM(B4,B5,B6,B7,B8,B9,B10,B11,B12)</f>
        <v>801</v>
      </c>
      <c r="C13" s="26"/>
      <c r="D13" s="8"/>
      <c r="F13" s="27" t="s">
        <v>29</v>
      </c>
      <c r="G13" s="28">
        <f>SUM(G4,G5,G6,G7,G8,G9,G10,G11,G12)</f>
        <v>384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98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701</v>
      </c>
      <c r="D19" s="38"/>
      <c r="F19" s="38"/>
      <c r="G19" s="40" t="s">
        <v>33</v>
      </c>
      <c r="H19" s="41">
        <f>G13-H15-H16-H17-H18</f>
        <v>384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2" t="s">
        <v>33</v>
      </c>
      <c r="B30" s="53"/>
      <c r="C30" s="54"/>
      <c r="D30" s="55">
        <f>SUM(D29,D28,D27,D26,D25,D24,D23,D22,D21)</f>
        <v>701</v>
      </c>
      <c r="F30" s="52" t="s">
        <v>33</v>
      </c>
      <c r="G30" s="53"/>
      <c r="H30" s="53"/>
      <c r="I30" s="55">
        <f>SUM(I29,I28,I27,I26,I25,I23,I24,I22,I21)</f>
        <v>384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43572.0</v>
      </c>
      <c r="C3" s="8"/>
      <c r="D3" s="12" t="s">
        <v>9</v>
      </c>
      <c r="F3" s="12" t="s">
        <v>7</v>
      </c>
      <c r="G3" s="14">
        <v>43572.0</v>
      </c>
      <c r="H3" s="8"/>
      <c r="I3" s="12" t="s">
        <v>9</v>
      </c>
    </row>
    <row r="4">
      <c r="A4" s="16" t="s">
        <v>10</v>
      </c>
      <c r="B4" s="18">
        <v>45.0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304.0</v>
      </c>
      <c r="C5" s="20"/>
      <c r="D5" s="8"/>
      <c r="F5" s="22" t="s">
        <v>16</v>
      </c>
      <c r="G5" s="18">
        <v>208.0</v>
      </c>
      <c r="H5" s="20"/>
      <c r="I5" s="8"/>
    </row>
    <row r="6">
      <c r="A6" s="23" t="s">
        <v>18</v>
      </c>
      <c r="B6" s="18">
        <v>19.0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20.0</v>
      </c>
      <c r="C12" s="26"/>
      <c r="D12" s="8"/>
      <c r="F12" s="22" t="s">
        <v>28</v>
      </c>
      <c r="G12" s="18">
        <v>10.0</v>
      </c>
      <c r="H12" s="26"/>
      <c r="I12" s="8"/>
    </row>
    <row r="13">
      <c r="A13" s="27" t="s">
        <v>29</v>
      </c>
      <c r="B13" s="28">
        <f>SUM(B4,B5,B6,B7,B8,B9,B10,B11,B12)</f>
        <v>388</v>
      </c>
      <c r="C13" s="26"/>
      <c r="D13" s="8"/>
      <c r="F13" s="27" t="s">
        <v>29</v>
      </c>
      <c r="G13" s="28">
        <f>SUM(G4,G5,G6,G7,G8,G9,G10,G11,G12)</f>
        <v>268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200.0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188</v>
      </c>
      <c r="D19" s="38"/>
      <c r="F19" s="38"/>
      <c r="G19" s="40" t="s">
        <v>33</v>
      </c>
      <c r="H19" s="41">
        <f>G13-H15-H16-H17-H18</f>
        <v>268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188</v>
      </c>
      <c r="F30" s="52" t="s">
        <v>33</v>
      </c>
      <c r="G30" s="53"/>
      <c r="H30" s="53"/>
      <c r="I30" s="55">
        <f>SUM(I29,I28,I27,I26,I25,I23,I24,I22,I21)</f>
        <v>268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38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43528.0</v>
      </c>
      <c r="C3" s="8"/>
      <c r="D3" s="12" t="s">
        <v>9</v>
      </c>
      <c r="F3" s="12" t="s">
        <v>7</v>
      </c>
      <c r="G3" s="14">
        <v>43528.0</v>
      </c>
      <c r="H3" s="8"/>
      <c r="I3" s="12" t="s">
        <v>9</v>
      </c>
    </row>
    <row r="4">
      <c r="A4" s="16" t="s">
        <v>10</v>
      </c>
      <c r="B4" s="18">
        <v>160.0</v>
      </c>
      <c r="C4" s="20"/>
      <c r="D4" s="8"/>
      <c r="F4" s="16" t="s">
        <v>10</v>
      </c>
      <c r="G4" s="18">
        <v>120.0</v>
      </c>
      <c r="H4" s="20"/>
      <c r="I4" s="8"/>
    </row>
    <row r="5">
      <c r="A5" s="22" t="s">
        <v>16</v>
      </c>
      <c r="B5" s="18">
        <v>0.0</v>
      </c>
      <c r="C5" s="20" t="s">
        <v>39</v>
      </c>
      <c r="D5" s="8"/>
      <c r="F5" s="22" t="s">
        <v>16</v>
      </c>
      <c r="G5" s="18">
        <v>208.0</v>
      </c>
      <c r="H5" s="20"/>
      <c r="I5" s="8"/>
    </row>
    <row r="6">
      <c r="A6" s="23" t="s">
        <v>18</v>
      </c>
      <c r="B6" s="18">
        <v>10.0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0.0</v>
      </c>
      <c r="C12" s="26"/>
      <c r="D12" s="8"/>
      <c r="F12" s="22" t="s">
        <v>28</v>
      </c>
      <c r="G12" s="18">
        <v>5.0</v>
      </c>
      <c r="H12" s="26"/>
      <c r="I12" s="8"/>
    </row>
    <row r="13">
      <c r="A13" s="27" t="s">
        <v>29</v>
      </c>
      <c r="B13" s="28">
        <f>SUM(B4,B5,B6,B7,B8,B9,B10,B11,B12)</f>
        <v>170</v>
      </c>
      <c r="C13" s="26"/>
      <c r="D13" s="8"/>
      <c r="F13" s="27" t="s">
        <v>29</v>
      </c>
      <c r="G13" s="28">
        <f>SUM(G4,G5,G6,G7,G8,G9,G10,G11,G12)</f>
        <v>333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41</v>
      </c>
      <c r="H15" s="34">
        <v>3.0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170</v>
      </c>
      <c r="D19" s="38"/>
      <c r="F19" s="38"/>
      <c r="G19" s="40" t="s">
        <v>33</v>
      </c>
      <c r="H19" s="41">
        <f>G13-H15-H16-H17</f>
        <v>330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170</v>
      </c>
      <c r="F30" s="52" t="s">
        <v>33</v>
      </c>
      <c r="G30" s="53"/>
      <c r="H30" s="53"/>
      <c r="I30" s="55">
        <f>SUM(I29,I28,I27,I26,I25,I23,I24,I22,I21)</f>
        <v>330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43573.0</v>
      </c>
      <c r="C3" s="8"/>
      <c r="D3" s="12" t="s">
        <v>9</v>
      </c>
      <c r="F3" s="12" t="s">
        <v>7</v>
      </c>
      <c r="G3" s="14">
        <v>43573.0</v>
      </c>
      <c r="H3" s="8"/>
      <c r="I3" s="12" t="s">
        <v>9</v>
      </c>
    </row>
    <row r="4">
      <c r="A4" s="16" t="s">
        <v>10</v>
      </c>
      <c r="B4" s="18">
        <v>95.0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260.0</v>
      </c>
      <c r="C5" s="20"/>
      <c r="D5" s="8"/>
      <c r="F5" s="22" t="s">
        <v>16</v>
      </c>
      <c r="G5" s="18">
        <v>327.0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78.0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25.0</v>
      </c>
      <c r="C12" s="26"/>
      <c r="D12" s="8"/>
      <c r="F12" s="22" t="s">
        <v>28</v>
      </c>
      <c r="G12" s="18">
        <v>2.0</v>
      </c>
      <c r="H12" s="26"/>
      <c r="I12" s="8"/>
    </row>
    <row r="13">
      <c r="A13" s="27" t="s">
        <v>29</v>
      </c>
      <c r="B13" s="28">
        <f>SUM(B4,B5,B6,B7,B8,B9,B10,B11,B12)</f>
        <v>380</v>
      </c>
      <c r="C13" s="26"/>
      <c r="D13" s="8"/>
      <c r="F13" s="27" t="s">
        <v>29</v>
      </c>
      <c r="G13" s="28">
        <f>SUM(G4,G5,G6,G7,G8,G9,G10,G11,G12)</f>
        <v>467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380</v>
      </c>
      <c r="D19" s="38"/>
      <c r="F19" s="38"/>
      <c r="G19" s="40" t="s">
        <v>33</v>
      </c>
      <c r="H19" s="41">
        <f>G13-H15-H16-H17-H18</f>
        <v>467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20.0</v>
      </c>
      <c r="D29" s="47">
        <f>SUMPRODUCT(C29)</f>
        <v>20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380</v>
      </c>
      <c r="F30" s="52" t="s">
        <v>33</v>
      </c>
      <c r="G30" s="53"/>
      <c r="H30" s="53"/>
      <c r="I30" s="55">
        <f>SUM(I29,I28,I27,I26,I25,I23,I24,I22,I21)</f>
        <v>467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43575.0</v>
      </c>
      <c r="C3" s="8"/>
      <c r="D3" s="12" t="s">
        <v>9</v>
      </c>
      <c r="F3" s="12" t="s">
        <v>7</v>
      </c>
      <c r="G3" s="14">
        <v>43575.0</v>
      </c>
      <c r="H3" s="8"/>
      <c r="I3" s="12" t="s">
        <v>9</v>
      </c>
    </row>
    <row r="4">
      <c r="A4" s="16" t="s">
        <v>10</v>
      </c>
      <c r="B4" s="18">
        <v>120.0</v>
      </c>
      <c r="C4" s="20"/>
      <c r="D4" s="8"/>
      <c r="F4" s="16" t="s">
        <v>10</v>
      </c>
      <c r="G4" s="18">
        <v>135.0</v>
      </c>
      <c r="H4" s="20"/>
      <c r="I4" s="8"/>
    </row>
    <row r="5">
      <c r="A5" s="22" t="s">
        <v>16</v>
      </c>
      <c r="B5" s="18">
        <v>359.0</v>
      </c>
      <c r="C5" s="20"/>
      <c r="D5" s="8"/>
      <c r="F5" s="22" t="s">
        <v>16</v>
      </c>
      <c r="G5" s="18">
        <v>155.0</v>
      </c>
      <c r="H5" s="20"/>
      <c r="I5" s="8"/>
    </row>
    <row r="6">
      <c r="A6" s="23" t="s">
        <v>18</v>
      </c>
      <c r="B6" s="18">
        <v>160.0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15.0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71.0</v>
      </c>
      <c r="C12" s="26"/>
      <c r="D12" s="8"/>
      <c r="F12" s="22" t="s">
        <v>28</v>
      </c>
      <c r="G12" s="18">
        <v>4.0</v>
      </c>
      <c r="H12" s="26"/>
      <c r="I12" s="8"/>
    </row>
    <row r="13">
      <c r="A13" s="27" t="s">
        <v>29</v>
      </c>
      <c r="B13" s="28">
        <f>SUM(B4,B5,B6,B7,B8,B9,B10,B11,B12)</f>
        <v>725</v>
      </c>
      <c r="C13" s="26"/>
      <c r="D13" s="8"/>
      <c r="F13" s="27" t="s">
        <v>29</v>
      </c>
      <c r="G13" s="28">
        <f>SUM(G4,G5,G6,G7,G8,G9,G10,G11,G12)</f>
        <v>294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99</v>
      </c>
      <c r="H15" s="34">
        <v>4.0</v>
      </c>
      <c r="I15" s="35"/>
    </row>
    <row r="16">
      <c r="A16" s="32"/>
      <c r="B16" s="64" t="s">
        <v>15</v>
      </c>
      <c r="C16" s="37">
        <v>70.0</v>
      </c>
      <c r="D16" s="59"/>
      <c r="F16" s="32"/>
      <c r="G16" s="63"/>
      <c r="H16" s="37">
        <v>0.0</v>
      </c>
      <c r="I16" s="38"/>
    </row>
    <row r="17">
      <c r="A17" s="32"/>
      <c r="B17" s="46" t="s">
        <v>100</v>
      </c>
      <c r="C17" s="37">
        <v>24.0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631</v>
      </c>
      <c r="D19" s="38"/>
      <c r="F19" s="38"/>
      <c r="G19" s="40" t="s">
        <v>33</v>
      </c>
      <c r="H19" s="41">
        <f>G13-H15-H16-H17-H18</f>
        <v>290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631</v>
      </c>
      <c r="F30" s="52" t="s">
        <v>33</v>
      </c>
      <c r="G30" s="53"/>
      <c r="H30" s="53"/>
      <c r="I30" s="55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43576.0</v>
      </c>
      <c r="C3" s="8"/>
      <c r="D3" s="12" t="s">
        <v>9</v>
      </c>
      <c r="F3" s="12" t="s">
        <v>7</v>
      </c>
      <c r="G3" s="14">
        <v>43576.0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100.0</v>
      </c>
      <c r="H4" s="20"/>
      <c r="I4" s="8"/>
    </row>
    <row r="5">
      <c r="A5" s="22" t="s">
        <v>16</v>
      </c>
      <c r="B5" s="18">
        <v>285.0</v>
      </c>
      <c r="C5" s="20"/>
      <c r="D5" s="8"/>
      <c r="F5" s="22" t="s">
        <v>16</v>
      </c>
      <c r="G5" s="18">
        <v>365.0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4.0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31.0</v>
      </c>
      <c r="C12" s="26"/>
      <c r="D12" s="8"/>
      <c r="F12" s="22" t="s">
        <v>28</v>
      </c>
      <c r="G12" s="18">
        <v>13.0</v>
      </c>
      <c r="H12" s="26"/>
      <c r="I12" s="8"/>
    </row>
    <row r="13">
      <c r="A13" s="27" t="s">
        <v>29</v>
      </c>
      <c r="B13" s="28">
        <f>SUM(B4,B5,B6,B7,B8,B9,B10,B11,B12)</f>
        <v>386</v>
      </c>
      <c r="C13" s="26"/>
      <c r="D13" s="8"/>
      <c r="F13" s="27" t="s">
        <v>29</v>
      </c>
      <c r="G13" s="28">
        <f>SUM(G4,G5,G6,G7,G8,G9,G10,G11,G12)</f>
        <v>482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83</v>
      </c>
      <c r="H15" s="34">
        <v>50.0</v>
      </c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170.0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386</v>
      </c>
      <c r="D19" s="38"/>
      <c r="F19" s="38"/>
      <c r="G19" s="40" t="s">
        <v>33</v>
      </c>
      <c r="H19" s="41">
        <f>G13-H15-H16-H17-H18</f>
        <v>262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2" t="s">
        <v>33</v>
      </c>
      <c r="B30" s="53"/>
      <c r="C30" s="54"/>
      <c r="D30" s="55">
        <f>SUM(D29,D28,D27,D26,D25,D24,D23,D22,D21)</f>
        <v>386</v>
      </c>
      <c r="F30" s="52" t="s">
        <v>33</v>
      </c>
      <c r="G30" s="53"/>
      <c r="H30" s="53"/>
      <c r="I30" s="55">
        <f>SUM(I29,I28,I27,I26,I25,I23,I24,I22,I21)</f>
        <v>262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43577.0</v>
      </c>
      <c r="C3" s="8"/>
      <c r="D3" s="12" t="s">
        <v>9</v>
      </c>
      <c r="F3" s="12" t="s">
        <v>7</v>
      </c>
      <c r="G3" s="14">
        <v>43577.0</v>
      </c>
      <c r="H3" s="8"/>
      <c r="I3" s="12" t="s">
        <v>9</v>
      </c>
    </row>
    <row r="4">
      <c r="A4" s="16" t="s">
        <v>10</v>
      </c>
      <c r="B4" s="18">
        <v>85.0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349.0</v>
      </c>
      <c r="C5" s="20"/>
      <c r="D5" s="8"/>
      <c r="F5" s="22" t="s">
        <v>16</v>
      </c>
      <c r="G5" s="18">
        <v>328.0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96.0</v>
      </c>
      <c r="C12" s="26"/>
      <c r="D12" s="8"/>
      <c r="F12" s="22" t="s">
        <v>28</v>
      </c>
      <c r="G12" s="18">
        <v>21.0</v>
      </c>
      <c r="H12" s="26"/>
      <c r="I12" s="8"/>
    </row>
    <row r="13">
      <c r="A13" s="27" t="s">
        <v>29</v>
      </c>
      <c r="B13" s="28">
        <f>SUM(B4,B5,B6,B7,B8,B9,B10,B11,B12)</f>
        <v>530</v>
      </c>
      <c r="C13" s="26"/>
      <c r="D13" s="8"/>
      <c r="F13" s="27" t="s">
        <v>29</v>
      </c>
      <c r="G13" s="28">
        <f>SUM(G4,G5,G6,G7,G8,G9,G10,G11,G12)</f>
        <v>429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 t="s">
        <v>101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480</v>
      </c>
      <c r="D19" s="38"/>
      <c r="F19" s="38"/>
      <c r="G19" s="40" t="s">
        <v>33</v>
      </c>
      <c r="H19" s="41">
        <f>G13-H15-H16-H17-H18</f>
        <v>429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17.0</v>
      </c>
      <c r="D28" s="47">
        <f t="shared" si="3"/>
        <v>85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24.0</v>
      </c>
      <c r="I29" s="47">
        <f t="shared" si="1"/>
        <v>24</v>
      </c>
    </row>
    <row r="30">
      <c r="A30" s="52" t="s">
        <v>33</v>
      </c>
      <c r="B30" s="53"/>
      <c r="C30" s="54"/>
      <c r="D30" s="55">
        <f>SUM(D29,D28,D27,D26,D25,D24,D23,D22,D21)</f>
        <v>480</v>
      </c>
      <c r="F30" s="52" t="s">
        <v>33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5</v>
      </c>
      <c r="H2" s="7"/>
      <c r="I2" s="8"/>
    </row>
    <row r="3">
      <c r="A3" s="12" t="s">
        <v>7</v>
      </c>
      <c r="B3" s="14">
        <v>43578.0</v>
      </c>
      <c r="C3" s="8"/>
      <c r="D3" s="12" t="s">
        <v>9</v>
      </c>
      <c r="F3" s="12" t="s">
        <v>7</v>
      </c>
      <c r="G3" s="14">
        <v>43578.0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85.0</v>
      </c>
      <c r="H4" s="20"/>
      <c r="I4" s="8"/>
    </row>
    <row r="5">
      <c r="A5" s="22" t="s">
        <v>16</v>
      </c>
      <c r="B5" s="18">
        <v>300.0</v>
      </c>
      <c r="C5" s="20"/>
      <c r="D5" s="8"/>
      <c r="F5" s="22" t="s">
        <v>16</v>
      </c>
      <c r="G5" s="18">
        <v>455.0</v>
      </c>
      <c r="H5" s="20"/>
      <c r="I5" s="8"/>
    </row>
    <row r="6">
      <c r="A6" s="23" t="s">
        <v>18</v>
      </c>
      <c r="B6" s="18">
        <v>15.0</v>
      </c>
      <c r="C6" s="26"/>
      <c r="D6" s="8"/>
      <c r="F6" s="23" t="s">
        <v>18</v>
      </c>
      <c r="G6" s="18">
        <v>5.0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50.0</v>
      </c>
      <c r="C12" s="26"/>
      <c r="D12" s="8"/>
      <c r="F12" s="22" t="s">
        <v>28</v>
      </c>
      <c r="G12" s="18">
        <v>8.0</v>
      </c>
      <c r="H12" s="26"/>
      <c r="I12" s="8"/>
    </row>
    <row r="13">
      <c r="A13" s="27" t="s">
        <v>29</v>
      </c>
      <c r="B13" s="28">
        <f>SUM(B4,B5,B6,B7,B8,B9,B10,B11,B12)</f>
        <v>445</v>
      </c>
      <c r="C13" s="26"/>
      <c r="D13" s="8"/>
      <c r="F13" s="27" t="s">
        <v>29</v>
      </c>
      <c r="G13" s="28">
        <f>SUM(G4,G5,G6,G7,G8,G9,G10,G11,G12)</f>
        <v>553</v>
      </c>
      <c r="H13" s="26"/>
      <c r="I13" s="8"/>
    </row>
    <row r="14">
      <c r="A14" s="29" t="s">
        <v>30</v>
      </c>
      <c r="B14" s="30">
        <v>6.0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445</v>
      </c>
      <c r="D19" s="38"/>
      <c r="F19" s="38"/>
      <c r="G19" s="40" t="s">
        <v>33</v>
      </c>
      <c r="H19" s="41">
        <f>G13-H15-H16-H17-H18</f>
        <v>553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f>SUMPRODUCT(C29)</f>
        <v>10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445</v>
      </c>
      <c r="F30" s="52" t="s">
        <v>33</v>
      </c>
      <c r="G30" s="53"/>
      <c r="H30" s="53"/>
      <c r="I30" s="55">
        <f>SUM(I29,I28,I27,I26,I25,I23,I24,I22,I21)</f>
        <v>553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43579.0</v>
      </c>
      <c r="C3" s="8"/>
      <c r="D3" s="12" t="s">
        <v>9</v>
      </c>
      <c r="F3" s="12" t="s">
        <v>7</v>
      </c>
      <c r="G3" s="14">
        <v>43579.0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372.0</v>
      </c>
      <c r="C5" s="20"/>
      <c r="D5" s="8"/>
      <c r="F5" s="22" t="s">
        <v>16</v>
      </c>
      <c r="G5" s="18">
        <v>327.0</v>
      </c>
      <c r="H5" s="20"/>
      <c r="I5" s="8"/>
    </row>
    <row r="6">
      <c r="A6" s="23" t="s">
        <v>18</v>
      </c>
      <c r="B6" s="18">
        <v>3.0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16.0</v>
      </c>
      <c r="C12" s="26"/>
      <c r="D12" s="8"/>
      <c r="F12" s="22" t="s">
        <v>28</v>
      </c>
      <c r="G12" s="18">
        <v>62.0</v>
      </c>
      <c r="H12" s="26"/>
      <c r="I12" s="8"/>
    </row>
    <row r="13">
      <c r="A13" s="27" t="s">
        <v>29</v>
      </c>
      <c r="B13" s="28">
        <f>SUM(B4,B5,B6,B7,B8,B9,B10,B11,B12)</f>
        <v>491</v>
      </c>
      <c r="C13" s="26"/>
      <c r="D13" s="8"/>
      <c r="F13" s="27" t="s">
        <v>29</v>
      </c>
      <c r="G13" s="28">
        <v>449.0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 t="s">
        <v>47</v>
      </c>
      <c r="C15" s="37">
        <v>6.0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102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 t="s">
        <v>103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449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23.0</v>
      </c>
      <c r="D28" s="47">
        <f t="shared" si="3"/>
        <v>115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2" t="s">
        <v>33</v>
      </c>
      <c r="B30" s="53"/>
      <c r="C30" s="54"/>
      <c r="D30" s="55">
        <f>SUM(D29,D28,D27,D26,D25,D24,D23,D22,D21)</f>
        <v>435</v>
      </c>
      <c r="F30" s="52" t="s">
        <v>33</v>
      </c>
      <c r="G30" s="53"/>
      <c r="H30" s="53"/>
      <c r="I30" s="55">
        <f>SUM(I29,I28,I27,I26,I25,I23,I24,I22,I21)</f>
        <v>449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5</v>
      </c>
      <c r="H2" s="7"/>
      <c r="I2" s="8"/>
    </row>
    <row r="3">
      <c r="A3" s="12" t="s">
        <v>7</v>
      </c>
      <c r="B3" s="14">
        <v>43580.0</v>
      </c>
      <c r="C3" s="8"/>
      <c r="D3" s="12" t="s">
        <v>9</v>
      </c>
      <c r="F3" s="12" t="s">
        <v>7</v>
      </c>
      <c r="G3" s="14">
        <v>43580.0</v>
      </c>
      <c r="H3" s="8"/>
      <c r="I3" s="12" t="s">
        <v>9</v>
      </c>
    </row>
    <row r="4">
      <c r="A4" s="16" t="s">
        <v>10</v>
      </c>
      <c r="B4" s="18">
        <v>115.0</v>
      </c>
      <c r="C4" s="20"/>
      <c r="D4" s="8"/>
      <c r="F4" s="16" t="s">
        <v>10</v>
      </c>
      <c r="G4" s="18">
        <v>30.0</v>
      </c>
      <c r="H4" s="20"/>
      <c r="I4" s="8"/>
    </row>
    <row r="5">
      <c r="A5" s="22" t="s">
        <v>16</v>
      </c>
      <c r="B5" s="18">
        <v>432.0</v>
      </c>
      <c r="C5" s="20"/>
      <c r="D5" s="8"/>
      <c r="F5" s="22" t="s">
        <v>16</v>
      </c>
      <c r="G5" s="18">
        <v>197.0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58.0</v>
      </c>
      <c r="C12" s="26"/>
      <c r="D12" s="8"/>
      <c r="F12" s="22" t="s">
        <v>28</v>
      </c>
      <c r="G12" s="18">
        <v>285.0</v>
      </c>
      <c r="H12" s="26"/>
      <c r="I12" s="8"/>
    </row>
    <row r="13">
      <c r="A13" s="27" t="s">
        <v>29</v>
      </c>
      <c r="B13" s="28">
        <f>SUM(B4,B5,B6,B7,B8,B9,B10,B11,B12)</f>
        <v>605</v>
      </c>
      <c r="C13" s="26"/>
      <c r="D13" s="8"/>
      <c r="F13" s="27" t="s">
        <v>29</v>
      </c>
      <c r="G13" s="28">
        <f>SUM(G4,G5,G6,G7,G8,G9,G10,G11,G12)</f>
        <v>512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605</v>
      </c>
      <c r="D19" s="38"/>
      <c r="F19" s="38"/>
      <c r="G19" s="40" t="s">
        <v>33</v>
      </c>
      <c r="H19" s="65"/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605</v>
      </c>
      <c r="F30" s="52" t="s">
        <v>33</v>
      </c>
      <c r="G30" s="53"/>
      <c r="H30" s="53"/>
      <c r="I30" s="55">
        <f>SUM(I29,I28,I27,I26,I25,I23,I24,I22,I21)</f>
        <v>512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43581.0</v>
      </c>
      <c r="C3" s="8"/>
      <c r="D3" s="12" t="s">
        <v>9</v>
      </c>
      <c r="F3" s="12" t="s">
        <v>7</v>
      </c>
      <c r="G3" s="14">
        <v>43581.0</v>
      </c>
      <c r="H3" s="8"/>
      <c r="I3" s="12" t="s">
        <v>9</v>
      </c>
    </row>
    <row r="4">
      <c r="A4" s="16" t="s">
        <v>10</v>
      </c>
      <c r="B4" s="18">
        <v>140.0</v>
      </c>
      <c r="C4" s="20"/>
      <c r="D4" s="8"/>
      <c r="F4" s="16" t="s">
        <v>10</v>
      </c>
      <c r="G4" s="18">
        <v>105.0</v>
      </c>
      <c r="H4" s="20"/>
      <c r="I4" s="8"/>
    </row>
    <row r="5">
      <c r="A5" s="22" t="s">
        <v>16</v>
      </c>
      <c r="B5" s="18">
        <v>418.0</v>
      </c>
      <c r="C5" s="20"/>
      <c r="D5" s="8"/>
      <c r="F5" s="22" t="s">
        <v>16</v>
      </c>
      <c r="G5" s="18">
        <v>311.0</v>
      </c>
      <c r="H5" s="20"/>
      <c r="I5" s="8"/>
    </row>
    <row r="6">
      <c r="A6" s="23" t="s">
        <v>18</v>
      </c>
      <c r="B6" s="18">
        <v>48.0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88.0</v>
      </c>
      <c r="C12" s="26"/>
      <c r="D12" s="8"/>
      <c r="F12" s="22" t="s">
        <v>28</v>
      </c>
      <c r="G12" s="18">
        <v>6.0</v>
      </c>
      <c r="H12" s="26"/>
      <c r="I12" s="8"/>
    </row>
    <row r="13">
      <c r="A13" s="27" t="s">
        <v>29</v>
      </c>
      <c r="B13" s="28">
        <f>SUM(B4,B5,B6,B7,B8,B9,B10,B11,B12)</f>
        <v>694</v>
      </c>
      <c r="C13" s="26"/>
      <c r="D13" s="8"/>
      <c r="F13" s="27" t="s">
        <v>29</v>
      </c>
      <c r="G13" s="28">
        <f>SUM(G4,G5,G6,G7,G8,G9,G10,G11,G12)</f>
        <v>422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 t="s">
        <v>105</v>
      </c>
      <c r="C15" s="37">
        <v>182.0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412</v>
      </c>
      <c r="D19" s="38"/>
      <c r="F19" s="38"/>
      <c r="G19" s="40" t="s">
        <v>33</v>
      </c>
      <c r="H19" s="65"/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412</v>
      </c>
      <c r="F30" s="52" t="s">
        <v>33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43582.0</v>
      </c>
      <c r="C3" s="8"/>
      <c r="D3" s="12" t="s">
        <v>9</v>
      </c>
      <c r="F3" s="12" t="s">
        <v>7</v>
      </c>
      <c r="G3" s="14">
        <v>43582.0</v>
      </c>
      <c r="H3" s="8"/>
      <c r="I3" s="12" t="s">
        <v>9</v>
      </c>
    </row>
    <row r="4">
      <c r="A4" s="16" t="s">
        <v>10</v>
      </c>
      <c r="B4" s="18">
        <v>135.0</v>
      </c>
      <c r="C4" s="20"/>
      <c r="D4" s="8"/>
      <c r="F4" s="16" t="s">
        <v>10</v>
      </c>
      <c r="G4" s="18">
        <v>135.0</v>
      </c>
      <c r="H4" s="20"/>
      <c r="I4" s="8"/>
    </row>
    <row r="5">
      <c r="A5" s="22" t="s">
        <v>16</v>
      </c>
      <c r="B5" s="18">
        <v>80.0</v>
      </c>
      <c r="C5" s="20"/>
      <c r="D5" s="8"/>
      <c r="F5" s="22" t="s">
        <v>16</v>
      </c>
      <c r="G5" s="18">
        <v>149.0</v>
      </c>
      <c r="H5" s="20"/>
      <c r="I5" s="8"/>
    </row>
    <row r="6">
      <c r="A6" s="23" t="s">
        <v>18</v>
      </c>
      <c r="B6" s="18">
        <v>4.0</v>
      </c>
      <c r="C6" s="26"/>
      <c r="D6" s="8"/>
      <c r="F6" s="23" t="s">
        <v>18</v>
      </c>
      <c r="G6" s="18">
        <v>990.0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5.0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5.0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5.0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6.0</v>
      </c>
      <c r="C12" s="26"/>
      <c r="D12" s="8"/>
      <c r="F12" s="22" t="s">
        <v>28</v>
      </c>
      <c r="G12" s="18">
        <v>11.0</v>
      </c>
      <c r="H12" s="26"/>
      <c r="I12" s="8"/>
    </row>
    <row r="13">
      <c r="A13" s="27" t="s">
        <v>29</v>
      </c>
      <c r="B13" s="28">
        <f>SUM(B4,B5,B6,B7,B8,B9,B10,B11,B12)</f>
        <v>240</v>
      </c>
      <c r="C13" s="26"/>
      <c r="D13" s="8"/>
      <c r="F13" s="27" t="s">
        <v>29</v>
      </c>
      <c r="G13" s="28">
        <f>SUM(G4,G5,G6,G7,G8,G9,G10,G11,G12)</f>
        <v>1285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104</v>
      </c>
      <c r="H15" s="34">
        <v>60.0</v>
      </c>
      <c r="I15" s="35"/>
    </row>
    <row r="16">
      <c r="A16" s="32"/>
      <c r="B16" s="64"/>
      <c r="C16" s="37">
        <v>0.0</v>
      </c>
      <c r="D16" s="59"/>
      <c r="F16" s="32"/>
      <c r="G16" s="63" t="s">
        <v>106</v>
      </c>
      <c r="H16" s="37">
        <v>990.0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240</v>
      </c>
      <c r="D19" s="38"/>
      <c r="F19" s="38"/>
      <c r="G19" s="40" t="s">
        <v>33</v>
      </c>
      <c r="H19" s="66">
        <f>G13-H15-H16-H17-H18</f>
        <v>235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240</v>
      </c>
      <c r="F30" s="52" t="s">
        <v>33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43583.0</v>
      </c>
      <c r="C3" s="8"/>
      <c r="D3" s="12" t="s">
        <v>9</v>
      </c>
      <c r="F3" s="12" t="s">
        <v>7</v>
      </c>
      <c r="G3" s="14">
        <v>43583.0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289.0</v>
      </c>
      <c r="C5" s="20"/>
      <c r="D5" s="8"/>
      <c r="F5" s="22" t="s">
        <v>16</v>
      </c>
      <c r="G5" s="18">
        <v>442.0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8.0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30.0</v>
      </c>
      <c r="C12" s="26"/>
      <c r="D12" s="8"/>
      <c r="F12" s="22" t="s">
        <v>28</v>
      </c>
      <c r="G12" s="18">
        <v>2.0</v>
      </c>
      <c r="H12" s="26"/>
      <c r="I12" s="8"/>
    </row>
    <row r="13">
      <c r="A13" s="27" t="s">
        <v>29</v>
      </c>
      <c r="B13" s="28">
        <f>SUM(B4,B5,B6,B7,B8,B9,B10,B11,B12)</f>
        <v>389</v>
      </c>
      <c r="C13" s="26"/>
      <c r="D13" s="8"/>
      <c r="F13" s="27" t="s">
        <v>29</v>
      </c>
      <c r="G13" s="28">
        <f>SUM(G4,G5,G6,G7,G8,G9,G10,G11,G12)</f>
        <v>532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</v>
      </c>
      <c r="H15" s="34">
        <v>41.0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389</v>
      </c>
      <c r="D19" s="38"/>
      <c r="F19" s="38"/>
      <c r="G19" s="40" t="s">
        <v>33</v>
      </c>
      <c r="H19" s="67">
        <f>G13-H15-H16-H17-H18</f>
        <v>491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389</v>
      </c>
      <c r="F30" s="52" t="s">
        <v>33</v>
      </c>
      <c r="G30" s="53"/>
      <c r="H30" s="53"/>
      <c r="I30" s="55">
        <f>SUM(I29,I28,I27,I26,I25,I23,I24,I22,I21)</f>
        <v>491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43529.0</v>
      </c>
      <c r="C3" s="8"/>
      <c r="D3" s="12" t="s">
        <v>9</v>
      </c>
      <c r="F3" s="12" t="s">
        <v>7</v>
      </c>
      <c r="G3" s="14">
        <v>43529.0</v>
      </c>
      <c r="H3" s="8"/>
      <c r="I3" s="12" t="s">
        <v>9</v>
      </c>
    </row>
    <row r="4">
      <c r="A4" s="16" t="s">
        <v>10</v>
      </c>
      <c r="B4" s="18">
        <v>115.0</v>
      </c>
      <c r="C4" s="20"/>
      <c r="D4" s="8"/>
      <c r="F4" s="16" t="s">
        <v>10</v>
      </c>
      <c r="G4" s="18">
        <v>70.0</v>
      </c>
      <c r="H4" s="20"/>
      <c r="I4" s="8"/>
    </row>
    <row r="5">
      <c r="A5" s="22" t="s">
        <v>16</v>
      </c>
      <c r="B5" s="18">
        <v>400.0</v>
      </c>
      <c r="C5" s="20"/>
      <c r="D5" s="8"/>
      <c r="F5" s="22" t="s">
        <v>16</v>
      </c>
      <c r="G5" s="18">
        <v>608.0</v>
      </c>
      <c r="H5" s="20"/>
      <c r="I5" s="8"/>
    </row>
    <row r="6">
      <c r="A6" s="23" t="s">
        <v>18</v>
      </c>
      <c r="B6" s="18">
        <v>5.0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100.0</v>
      </c>
      <c r="C12" s="26"/>
      <c r="D12" s="8"/>
      <c r="F12" s="22" t="s">
        <v>28</v>
      </c>
      <c r="G12" s="18">
        <v>106.0</v>
      </c>
      <c r="H12" s="26"/>
      <c r="I12" s="8"/>
    </row>
    <row r="13">
      <c r="A13" s="27" t="s">
        <v>29</v>
      </c>
      <c r="B13" s="28">
        <f>SUM(B4,B5,B6,B7,B8,B9,B10,B11,B12)</f>
        <v>620</v>
      </c>
      <c r="C13" s="26"/>
      <c r="D13" s="8"/>
      <c r="F13" s="27" t="s">
        <v>29</v>
      </c>
      <c r="G13" s="28">
        <f>SUM(G4,G5,G6,G7,G8,G9,G10,G11,G12)</f>
        <v>784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 t="s">
        <v>40</v>
      </c>
      <c r="H16" s="37">
        <v>50.0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620</v>
      </c>
      <c r="D19" s="38"/>
      <c r="F19" s="38"/>
      <c r="G19" s="40" t="s">
        <v>33</v>
      </c>
      <c r="H19" s="41">
        <f>G13-H15-H16-H17</f>
        <v>724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2" t="s">
        <v>33</v>
      </c>
      <c r="B30" s="53"/>
      <c r="C30" s="54"/>
      <c r="D30" s="55">
        <f>SUM(D29,D28,D27,D26,D25,D24,D23,D22,D21)</f>
        <v>620</v>
      </c>
      <c r="F30" s="52" t="s">
        <v>33</v>
      </c>
      <c r="G30" s="53"/>
      <c r="H30" s="53"/>
      <c r="I30" s="55">
        <f>SUM(I29,I28,I27,I26,I25,I23,I24,I22,I21)</f>
        <v>724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5" max="5" width="14.86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43584.0</v>
      </c>
      <c r="C3" s="8"/>
      <c r="D3" s="12" t="s">
        <v>9</v>
      </c>
      <c r="F3" s="12" t="s">
        <v>7</v>
      </c>
      <c r="G3" s="14">
        <v>43584.0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85.0</v>
      </c>
      <c r="H4" s="20"/>
      <c r="I4" s="8"/>
    </row>
    <row r="5">
      <c r="A5" s="22" t="s">
        <v>16</v>
      </c>
      <c r="B5" s="18">
        <v>418.0</v>
      </c>
      <c r="C5" s="20"/>
      <c r="D5" s="8"/>
      <c r="F5" s="22" t="s">
        <v>16</v>
      </c>
      <c r="G5" s="18">
        <v>307.0</v>
      </c>
      <c r="H5" s="20"/>
      <c r="I5" s="8"/>
    </row>
    <row r="6">
      <c r="A6" s="23" t="s">
        <v>18</v>
      </c>
      <c r="B6" s="18">
        <v>48.0</v>
      </c>
      <c r="C6" s="26"/>
      <c r="D6" s="8"/>
      <c r="F6" s="23" t="s">
        <v>18</v>
      </c>
      <c r="G6" s="18">
        <v>201.0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84.0</v>
      </c>
      <c r="C12" s="26"/>
      <c r="D12" s="8"/>
      <c r="F12" s="22" t="s">
        <v>28</v>
      </c>
      <c r="G12" s="18">
        <v>18.0</v>
      </c>
      <c r="H12" s="26"/>
      <c r="I12" s="8"/>
    </row>
    <row r="13">
      <c r="A13" s="27" t="s">
        <v>29</v>
      </c>
      <c r="B13" s="28">
        <f>SUM(B4,B5,B6,B7,B8,B9,B10,B11,B12)</f>
        <v>620</v>
      </c>
      <c r="C13" s="26"/>
      <c r="D13" s="8"/>
      <c r="F13" s="27" t="s">
        <v>29</v>
      </c>
      <c r="G13" s="28">
        <f>SUM(G4,G5,G6,G7,G8,G9,G10,G11,G12)</f>
        <v>611</v>
      </c>
      <c r="H13" s="26"/>
      <c r="I13" s="8"/>
    </row>
    <row r="14">
      <c r="A14" s="29" t="s">
        <v>30</v>
      </c>
      <c r="B14" s="30">
        <v>12.0</v>
      </c>
      <c r="C14" s="31"/>
      <c r="D14" s="8"/>
      <c r="F14" s="29" t="s">
        <v>30</v>
      </c>
      <c r="G14" s="30">
        <v>12.0</v>
      </c>
      <c r="H14" s="31"/>
      <c r="I14" s="8"/>
    </row>
    <row r="15" ht="18.0" customHeight="1">
      <c r="A15" s="32" t="s">
        <v>31</v>
      </c>
      <c r="B15" s="46" t="s">
        <v>83</v>
      </c>
      <c r="C15" s="37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108</v>
      </c>
      <c r="C16" s="37">
        <v>50.0</v>
      </c>
      <c r="D16" s="59"/>
      <c r="F16" s="32"/>
      <c r="G16" s="63" t="s">
        <v>78</v>
      </c>
      <c r="H16" s="37">
        <v>190.0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 t="s">
        <v>38</v>
      </c>
      <c r="C18" s="37">
        <v>200.0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70</v>
      </c>
      <c r="D19" s="38"/>
      <c r="F19" s="38"/>
      <c r="G19" s="40" t="s">
        <v>33</v>
      </c>
      <c r="H19" s="67">
        <f>G13-H15-H16-H17-H18</f>
        <v>421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1.0</v>
      </c>
      <c r="I24" s="51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21.0</v>
      </c>
      <c r="I29" s="47">
        <f t="shared" si="1"/>
        <v>21</v>
      </c>
    </row>
    <row r="30">
      <c r="A30" s="52" t="s">
        <v>33</v>
      </c>
      <c r="B30" s="53"/>
      <c r="C30" s="54"/>
      <c r="D30" s="55">
        <f>SUM(D29,D28,D27,D26,D25,D24,D23,D22,D21)</f>
        <v>70</v>
      </c>
      <c r="F30" s="52" t="s">
        <v>33</v>
      </c>
      <c r="G30" s="53"/>
      <c r="H30" s="53"/>
      <c r="I30" s="55">
        <f>SUM(I29,I28,I27,I26,I25,I23,I24,I22,I21)</f>
        <v>426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43585.0</v>
      </c>
      <c r="C3" s="8"/>
      <c r="D3" s="12" t="s">
        <v>9</v>
      </c>
      <c r="F3" s="12" t="s">
        <v>7</v>
      </c>
      <c r="G3" s="14">
        <v>43585.0</v>
      </c>
      <c r="H3" s="8"/>
      <c r="I3" s="12" t="s">
        <v>9</v>
      </c>
    </row>
    <row r="4">
      <c r="A4" s="16" t="s">
        <v>10</v>
      </c>
      <c r="B4" s="18">
        <v>105.0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249.0</v>
      </c>
      <c r="C5" s="20"/>
      <c r="D5" s="8"/>
      <c r="F5" s="22" t="s">
        <v>16</v>
      </c>
      <c r="G5" s="18">
        <v>257.0</v>
      </c>
      <c r="H5" s="20"/>
      <c r="I5" s="8"/>
    </row>
    <row r="6">
      <c r="A6" s="23" t="s">
        <v>18</v>
      </c>
      <c r="B6" s="18">
        <v>6.0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42.0</v>
      </c>
      <c r="C12" s="26"/>
      <c r="D12" s="8"/>
      <c r="F12" s="22" t="s">
        <v>28</v>
      </c>
      <c r="G12" s="18">
        <v>67.0</v>
      </c>
      <c r="H12" s="26"/>
      <c r="I12" s="8"/>
    </row>
    <row r="13">
      <c r="A13" s="27" t="s">
        <v>29</v>
      </c>
      <c r="B13" s="28">
        <f>SUM(B4,B5,B6,B7,B8,B9,B10,B11,B12)</f>
        <v>402</v>
      </c>
      <c r="C13" s="26"/>
      <c r="D13" s="8"/>
      <c r="F13" s="27" t="s">
        <v>29</v>
      </c>
      <c r="G13" s="28">
        <v>369.0</v>
      </c>
      <c r="H13" s="26"/>
      <c r="I13" s="8"/>
    </row>
    <row r="14">
      <c r="A14" s="29" t="s">
        <v>30</v>
      </c>
      <c r="B14" s="30">
        <f>0</f>
        <v>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402</v>
      </c>
      <c r="D19" s="38"/>
      <c r="F19" s="38"/>
      <c r="G19" s="40" t="s">
        <v>33</v>
      </c>
      <c r="H19" s="67">
        <f>G13-H15-H16-H17-H18</f>
        <v>369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1.0</v>
      </c>
      <c r="I24" s="51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4.0</v>
      </c>
      <c r="D27" s="47">
        <f t="shared" ref="D27:D28" si="3">SUMPRODUCT(B27,C27)</f>
        <v>40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2" t="s">
        <v>33</v>
      </c>
      <c r="B30" s="53"/>
      <c r="C30" s="54"/>
      <c r="D30" s="55">
        <f>SUM(D29,D28,D27,D26,D25,D24,D23,D22,D21)</f>
        <v>402</v>
      </c>
      <c r="F30" s="52" t="s">
        <v>33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43586.0</v>
      </c>
      <c r="C3" s="8"/>
      <c r="D3" s="12" t="s">
        <v>9</v>
      </c>
      <c r="F3" s="12" t="s">
        <v>7</v>
      </c>
      <c r="G3" s="14">
        <v>43586.0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85.0</v>
      </c>
      <c r="H4" s="20"/>
      <c r="I4" s="8"/>
    </row>
    <row r="5">
      <c r="A5" s="22" t="s">
        <v>16</v>
      </c>
      <c r="B5" s="18">
        <v>281.0</v>
      </c>
      <c r="C5" s="20"/>
      <c r="D5" s="8"/>
      <c r="F5" s="22" t="s">
        <v>16</v>
      </c>
      <c r="G5" s="18">
        <v>243.0</v>
      </c>
      <c r="H5" s="20"/>
      <c r="I5" s="8"/>
    </row>
    <row r="6">
      <c r="A6" s="23" t="s">
        <v>18</v>
      </c>
      <c r="B6" s="18">
        <v>0.0</v>
      </c>
      <c r="C6" s="26" t="s">
        <v>109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 t="s">
        <v>110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 t="s">
        <v>111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 t="s">
        <v>112</v>
      </c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50.0</v>
      </c>
      <c r="C12" s="26"/>
      <c r="D12" s="8"/>
      <c r="F12" s="22" t="s">
        <v>28</v>
      </c>
      <c r="G12" s="18">
        <v>10.0</v>
      </c>
      <c r="H12" s="26"/>
      <c r="I12" s="8"/>
    </row>
    <row r="13">
      <c r="A13" s="27" t="s">
        <v>29</v>
      </c>
      <c r="B13" s="28">
        <f>SUM(B4,B5,B6,B7,B8,B9,B10,B11,B12)</f>
        <v>411</v>
      </c>
      <c r="C13" s="26"/>
      <c r="D13" s="8"/>
      <c r="F13" s="27" t="s">
        <v>29</v>
      </c>
      <c r="G13" s="28">
        <f>SUM(G4,G6,G5,G7,G8,G9,G10,G11,G12)</f>
        <v>338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113</v>
      </c>
      <c r="C16" s="37">
        <v>5.0</v>
      </c>
      <c r="D16" s="59"/>
      <c r="F16" s="32"/>
      <c r="G16" s="63" t="s">
        <v>114</v>
      </c>
      <c r="H16" s="37">
        <v>60.0</v>
      </c>
      <c r="I16" s="38"/>
    </row>
    <row r="17">
      <c r="A17" s="32"/>
      <c r="B17" s="46"/>
      <c r="C17" s="37">
        <v>0.0</v>
      </c>
      <c r="D17" s="38"/>
      <c r="F17" s="32"/>
      <c r="G17" s="39" t="s">
        <v>115</v>
      </c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406</v>
      </c>
      <c r="D19" s="38"/>
      <c r="F19" s="38"/>
      <c r="G19" s="40" t="s">
        <v>33</v>
      </c>
      <c r="H19" s="67">
        <f>G13-H15-H16-H17-H18</f>
        <v>268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3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0.0</v>
      </c>
      <c r="I24" s="51">
        <v>0.0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v>140.0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v>35.0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10.0</v>
      </c>
      <c r="I29" s="47">
        <f>H29*G29</f>
        <v>10</v>
      </c>
    </row>
    <row r="30">
      <c r="A30" s="52" t="s">
        <v>33</v>
      </c>
      <c r="B30" s="53"/>
      <c r="C30" s="54"/>
      <c r="D30" s="55">
        <f>SUM(D29,D28,D27,D26,D25,D24,D23,D22,D21)</f>
        <v>406</v>
      </c>
      <c r="F30" s="52" t="s">
        <v>33</v>
      </c>
      <c r="G30" s="53"/>
      <c r="H30" s="53"/>
      <c r="I30" s="55">
        <f>SUM(I29,I28,I27,I26,I25,I23,I24,I22,I21)</f>
        <v>255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43587.0</v>
      </c>
      <c r="C3" s="8"/>
      <c r="D3" s="12" t="s">
        <v>9</v>
      </c>
      <c r="F3" s="12" t="s">
        <v>7</v>
      </c>
      <c r="G3" s="14">
        <v>43587.0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288.0</v>
      </c>
      <c r="C5" s="20"/>
      <c r="D5" s="8"/>
      <c r="F5" s="22" t="s">
        <v>16</v>
      </c>
      <c r="G5" s="18">
        <v>196.0</v>
      </c>
      <c r="H5" s="20"/>
      <c r="I5" s="8"/>
    </row>
    <row r="6">
      <c r="A6" s="23" t="s">
        <v>18</v>
      </c>
      <c r="B6" s="18">
        <v>43.0</v>
      </c>
      <c r="C6" s="26"/>
      <c r="D6" s="8"/>
      <c r="F6" s="23" t="s">
        <v>18</v>
      </c>
      <c r="G6" s="18">
        <v>528.0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50.0</v>
      </c>
      <c r="C12" s="26"/>
      <c r="D12" s="8"/>
      <c r="F12" s="22" t="s">
        <v>28</v>
      </c>
      <c r="G12" s="18">
        <v>432.0</v>
      </c>
      <c r="H12" s="26"/>
      <c r="I12" s="8"/>
    </row>
    <row r="13">
      <c r="A13" s="27" t="s">
        <v>29</v>
      </c>
      <c r="B13" s="28">
        <f>SUM(B4,B5,B6,B7,B8,B9,B10,B11,B12)</f>
        <v>481</v>
      </c>
      <c r="C13" s="26"/>
      <c r="D13" s="8"/>
      <c r="F13" s="27" t="s">
        <v>29</v>
      </c>
      <c r="G13" s="28">
        <f>SUM(G12,G11,G10,G9,G8,G7,G6,G5,G4)</f>
        <v>1216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117</v>
      </c>
      <c r="H15" s="34">
        <v>306.0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281</v>
      </c>
      <c r="D19" s="38"/>
      <c r="F19" s="38"/>
      <c r="G19" s="40" t="s">
        <v>33</v>
      </c>
      <c r="H19" s="67">
        <f>G13-H15-H16-H17-H18</f>
        <v>910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3.0</v>
      </c>
      <c r="I24" s="51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21.0</v>
      </c>
      <c r="D28" s="47">
        <f t="shared" si="3"/>
        <v>105</v>
      </c>
      <c r="F28" s="48"/>
      <c r="G28" s="46">
        <v>5.0</v>
      </c>
      <c r="H28" s="46">
        <v>17.0</v>
      </c>
      <c r="I28" s="47">
        <f t="shared" si="1"/>
        <v>85</v>
      </c>
    </row>
    <row r="29">
      <c r="A29" s="48"/>
      <c r="B29" s="46">
        <v>1.0</v>
      </c>
      <c r="C29" s="46">
        <v>36.0</v>
      </c>
      <c r="D29" s="47">
        <f>SUMPRODUCT(C29)</f>
        <v>36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2" t="s">
        <v>33</v>
      </c>
      <c r="B30" s="53"/>
      <c r="C30" s="54"/>
      <c r="D30" s="55">
        <f>SUM(D29,D28,D27,D26,D25,D24,D23,D22,D21)</f>
        <v>281</v>
      </c>
      <c r="F30" s="52" t="s">
        <v>33</v>
      </c>
      <c r="G30" s="53"/>
      <c r="H30" s="53"/>
      <c r="I30" s="55">
        <f>SUM(I29,I28,I27,I26,I25,I23,I24,I22,I21)</f>
        <v>910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43588.0</v>
      </c>
      <c r="C3" s="8"/>
      <c r="D3" s="12" t="s">
        <v>9</v>
      </c>
      <c r="F3" s="12" t="s">
        <v>7</v>
      </c>
      <c r="G3" s="14">
        <v>43588.0</v>
      </c>
      <c r="H3" s="8"/>
      <c r="I3" s="12" t="s">
        <v>9</v>
      </c>
    </row>
    <row r="4">
      <c r="A4" s="16" t="s">
        <v>10</v>
      </c>
      <c r="B4" s="18">
        <v>185.0</v>
      </c>
      <c r="C4" s="20"/>
      <c r="D4" s="8"/>
      <c r="F4" s="16" t="s">
        <v>10</v>
      </c>
      <c r="G4" s="18">
        <v>125.0</v>
      </c>
      <c r="H4" s="20"/>
      <c r="I4" s="8"/>
    </row>
    <row r="5">
      <c r="A5" s="22" t="s">
        <v>16</v>
      </c>
      <c r="B5" s="18">
        <v>338.0</v>
      </c>
      <c r="C5" s="20"/>
      <c r="D5" s="8"/>
      <c r="F5" s="22" t="s">
        <v>16</v>
      </c>
      <c r="G5" s="18">
        <v>341.0</v>
      </c>
      <c r="H5" s="20"/>
      <c r="I5" s="8"/>
    </row>
    <row r="6">
      <c r="A6" s="23" t="s">
        <v>18</v>
      </c>
      <c r="B6" s="18">
        <v>25.0</v>
      </c>
      <c r="C6" s="26"/>
      <c r="D6" s="8"/>
      <c r="F6" s="23" t="s">
        <v>18</v>
      </c>
      <c r="G6" s="18">
        <v>5.0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20.0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1078.0</v>
      </c>
      <c r="C12" s="26"/>
      <c r="D12" s="8"/>
      <c r="F12" s="22" t="s">
        <v>28</v>
      </c>
      <c r="G12" s="18">
        <v>38.0</v>
      </c>
      <c r="H12" s="26"/>
      <c r="I12" s="8"/>
    </row>
    <row r="13">
      <c r="A13" s="27" t="s">
        <v>29</v>
      </c>
      <c r="B13" s="28">
        <f>SUM(B4,B5,B6,B7,B8,B9,B10,B11,B12)</f>
        <v>1626</v>
      </c>
      <c r="C13" s="26"/>
      <c r="D13" s="8"/>
      <c r="F13" s="27" t="s">
        <v>29</v>
      </c>
      <c r="G13" s="28">
        <f>SUM(G12,G11,G10,G9,G8,G7,G6,G5,G4)</f>
        <v>529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47</v>
      </c>
      <c r="H15" s="34">
        <v>50.0</v>
      </c>
      <c r="I15" s="35"/>
    </row>
    <row r="16">
      <c r="A16" s="32"/>
      <c r="B16" s="64" t="s">
        <v>116</v>
      </c>
      <c r="C16" s="37">
        <v>1030.0</v>
      </c>
      <c r="D16" s="59"/>
      <c r="F16" s="32"/>
      <c r="G16" s="63"/>
      <c r="H16" s="37">
        <v>0.0</v>
      </c>
      <c r="I16" s="38"/>
    </row>
    <row r="17">
      <c r="A17" s="32"/>
      <c r="B17" s="46" t="s">
        <v>15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 t="s">
        <v>14</v>
      </c>
      <c r="C18" s="37">
        <v>400.0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96</v>
      </c>
      <c r="D19" s="38"/>
      <c r="F19" s="38"/>
      <c r="G19" s="40" t="s">
        <v>33</v>
      </c>
      <c r="H19" s="67">
        <f>G13-H15-H16-H17-H18</f>
        <v>479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2" t="s">
        <v>33</v>
      </c>
      <c r="B30" s="53"/>
      <c r="C30" s="54"/>
      <c r="D30" s="55">
        <f>SUM(D29,D28,D27,D26,D25,D24,D23,D22,D21)</f>
        <v>96</v>
      </c>
      <c r="F30" s="52" t="s">
        <v>33</v>
      </c>
      <c r="G30" s="53"/>
      <c r="H30" s="53"/>
      <c r="I30" s="55">
        <f>SUM(I29,I28,I27,I26,I25,I23,I24,I22,I21)</f>
        <v>479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43589.0</v>
      </c>
      <c r="C3" s="8"/>
      <c r="D3" s="12" t="s">
        <v>9</v>
      </c>
      <c r="F3" s="12" t="s">
        <v>7</v>
      </c>
      <c r="G3" s="14">
        <v>43589.0</v>
      </c>
      <c r="H3" s="8"/>
      <c r="I3" s="12" t="s">
        <v>9</v>
      </c>
    </row>
    <row r="4">
      <c r="A4" s="16" t="s">
        <v>10</v>
      </c>
      <c r="B4" s="18">
        <v>20.0</v>
      </c>
      <c r="C4" s="20"/>
      <c r="D4" s="8"/>
      <c r="F4" s="16" t="s">
        <v>10</v>
      </c>
      <c r="G4" s="18">
        <v>75.0</v>
      </c>
      <c r="H4" s="20"/>
      <c r="I4" s="8"/>
    </row>
    <row r="5">
      <c r="A5" s="22" t="s">
        <v>16</v>
      </c>
      <c r="B5" s="18">
        <v>212.0</v>
      </c>
      <c r="C5" s="20" t="s">
        <v>118</v>
      </c>
      <c r="D5" s="8"/>
      <c r="F5" s="22" t="s">
        <v>16</v>
      </c>
      <c r="G5" s="18">
        <v>216.0</v>
      </c>
      <c r="H5" s="20"/>
      <c r="I5" s="8"/>
    </row>
    <row r="6">
      <c r="A6" s="23" t="s">
        <v>18</v>
      </c>
      <c r="B6" s="18">
        <v>203.0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229.0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664</v>
      </c>
      <c r="C13" s="26"/>
      <c r="D13" s="8"/>
      <c r="F13" s="27" t="s">
        <v>29</v>
      </c>
      <c r="G13" s="28">
        <f>SUM(G12,G11,G10,G9,G8,G7,G6,G5,G4)</f>
        <v>291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121</v>
      </c>
      <c r="C16" s="37">
        <v>400.0</v>
      </c>
      <c r="D16" s="59"/>
      <c r="F16" s="32"/>
      <c r="G16" s="63" t="s">
        <v>46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264</v>
      </c>
      <c r="D19" s="38"/>
      <c r="F19" s="38"/>
      <c r="G19" s="40" t="s">
        <v>33</v>
      </c>
      <c r="H19" s="67">
        <f>G13-H15-H16-H17-H18</f>
        <v>271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264</v>
      </c>
      <c r="F30" s="52" t="s">
        <v>33</v>
      </c>
      <c r="G30" s="53"/>
      <c r="H30" s="53"/>
      <c r="I30" s="55">
        <f>SUM(I29,I28,I27,I26,I25,I23,I24,I22,I21)</f>
        <v>271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119</v>
      </c>
      <c r="H2" s="7"/>
      <c r="I2" s="8"/>
    </row>
    <row r="3">
      <c r="A3" s="12" t="s">
        <v>7</v>
      </c>
      <c r="B3" s="14">
        <v>43590.0</v>
      </c>
      <c r="C3" s="8"/>
      <c r="D3" s="12" t="s">
        <v>9</v>
      </c>
      <c r="F3" s="12" t="s">
        <v>7</v>
      </c>
      <c r="G3" s="14">
        <v>43589.0</v>
      </c>
      <c r="H3" s="8"/>
      <c r="I3" s="12" t="s">
        <v>9</v>
      </c>
    </row>
    <row r="4">
      <c r="A4" s="16" t="s">
        <v>10</v>
      </c>
      <c r="B4" s="18">
        <v>40.0</v>
      </c>
      <c r="C4" s="20"/>
      <c r="D4" s="8"/>
      <c r="F4" s="16" t="s">
        <v>10</v>
      </c>
      <c r="G4" s="18">
        <v>115.0</v>
      </c>
      <c r="H4" s="20"/>
      <c r="I4" s="8"/>
    </row>
    <row r="5">
      <c r="A5" s="22" t="s">
        <v>16</v>
      </c>
      <c r="B5" s="18">
        <v>190.0</v>
      </c>
      <c r="C5" s="20"/>
      <c r="D5" s="8"/>
      <c r="F5" s="22" t="s">
        <v>16</v>
      </c>
      <c r="G5" s="18">
        <v>343.0</v>
      </c>
      <c r="H5" s="20" t="s">
        <v>120</v>
      </c>
      <c r="I5" s="8"/>
    </row>
    <row r="6">
      <c r="A6" s="23" t="s">
        <v>18</v>
      </c>
      <c r="B6" s="18">
        <v>150.0</v>
      </c>
      <c r="C6" s="26"/>
      <c r="D6" s="8"/>
      <c r="F6" s="23" t="s">
        <v>18</v>
      </c>
      <c r="G6" s="18">
        <v>20.0</v>
      </c>
      <c r="H6" s="25" t="s">
        <v>122</v>
      </c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 t="s">
        <v>123</v>
      </c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 t="s">
        <v>124</v>
      </c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 t="s">
        <v>125</v>
      </c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 t="s">
        <v>126</v>
      </c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161.0</v>
      </c>
      <c r="C12" s="26"/>
      <c r="D12" s="8"/>
      <c r="F12" s="22" t="s">
        <v>28</v>
      </c>
      <c r="G12" s="18">
        <v>9.0</v>
      </c>
      <c r="H12" s="26"/>
      <c r="I12" s="8"/>
    </row>
    <row r="13">
      <c r="A13" s="27" t="s">
        <v>29</v>
      </c>
      <c r="B13" s="28">
        <f>SUM(B4,B5,B6,B7,B8,B9,B10,B11,B12)</f>
        <v>541</v>
      </c>
      <c r="C13" s="26"/>
      <c r="D13" s="8"/>
      <c r="F13" s="27" t="s">
        <v>29</v>
      </c>
      <c r="G13" s="28">
        <f>SUM(G4,G5,G6,G7,G8,G9,G10,G11,G12)</f>
        <v>487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150.0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129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141</v>
      </c>
      <c r="D19" s="38"/>
      <c r="F19" s="38"/>
      <c r="G19" s="40" t="s">
        <v>33</v>
      </c>
      <c r="H19" s="67">
        <f>G13-H15-H16-H17-H18</f>
        <v>487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1.0</v>
      </c>
      <c r="I24" s="51">
        <v>100.0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v>100.0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6.0</v>
      </c>
      <c r="I26" s="47">
        <f>H26*G26</f>
        <v>120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v>40.0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20.0</v>
      </c>
      <c r="I28" s="47">
        <v>100.0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16.0</v>
      </c>
      <c r="I29" s="47">
        <v>16.0</v>
      </c>
    </row>
    <row r="30">
      <c r="A30" s="52" t="s">
        <v>33</v>
      </c>
      <c r="B30" s="53"/>
      <c r="C30" s="54"/>
      <c r="D30" s="55">
        <f>SUM(D29,D28,D27,D26,D25,D24,D23,D22,D21)</f>
        <v>141</v>
      </c>
      <c r="F30" s="52" t="s">
        <v>33</v>
      </c>
      <c r="G30" s="53"/>
      <c r="H30" s="53"/>
      <c r="I30" s="55">
        <v>487.0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43591.0</v>
      </c>
      <c r="C3" s="8"/>
      <c r="D3" s="12" t="s">
        <v>9</v>
      </c>
      <c r="F3" s="12" t="s">
        <v>7</v>
      </c>
      <c r="G3" s="14">
        <v>43591.0</v>
      </c>
      <c r="H3" s="8"/>
      <c r="I3" s="12" t="s">
        <v>9</v>
      </c>
    </row>
    <row r="4">
      <c r="A4" s="16" t="s">
        <v>10</v>
      </c>
      <c r="B4" s="18">
        <v>50.0</v>
      </c>
      <c r="C4" s="20"/>
      <c r="D4" s="8"/>
      <c r="F4" s="16" t="s">
        <v>10</v>
      </c>
      <c r="G4" s="18">
        <v>30.0</v>
      </c>
      <c r="H4" s="20"/>
      <c r="I4" s="8"/>
    </row>
    <row r="5">
      <c r="A5" s="22" t="s">
        <v>16</v>
      </c>
      <c r="B5" s="18">
        <v>283.0</v>
      </c>
      <c r="C5" s="20"/>
      <c r="D5" s="8"/>
      <c r="F5" s="22" t="s">
        <v>16</v>
      </c>
      <c r="G5" s="18">
        <v>178.0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936.0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1269</v>
      </c>
      <c r="C13" s="26"/>
      <c r="D13" s="8"/>
      <c r="F13" s="27" t="s">
        <v>29</v>
      </c>
      <c r="G13" s="28">
        <f>SUM(G4,G5,G6,G7,G8,G9,G9,G10,G11,G12)</f>
        <v>208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900.0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64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179</v>
      </c>
      <c r="D19" s="38"/>
      <c r="F19" s="38"/>
      <c r="G19" s="40" t="s">
        <v>33</v>
      </c>
      <c r="H19" s="67">
        <f>G13-H15-H16-H17-H18</f>
        <v>208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1.0</v>
      </c>
      <c r="I24" s="51">
        <v>1.0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>H26*G26</f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6.0</v>
      </c>
      <c r="I28" s="47">
        <v>30.0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v>8.0</v>
      </c>
    </row>
    <row r="30">
      <c r="A30" s="52" t="s">
        <v>33</v>
      </c>
      <c r="B30" s="53"/>
      <c r="C30" s="54"/>
      <c r="D30" s="55">
        <f>SUM(D29,D28,D27,D26,D25,D24,D23,D22,D21)</f>
        <v>179</v>
      </c>
      <c r="F30" s="52" t="s">
        <v>33</v>
      </c>
      <c r="G30" s="53"/>
      <c r="H30" s="53"/>
      <c r="I30" s="55">
        <v>208.0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7.71"/>
    <col customWidth="1" min="9" max="9" width="15.71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43592.0</v>
      </c>
      <c r="C3" s="8"/>
      <c r="D3" s="12" t="s">
        <v>9</v>
      </c>
      <c r="F3" s="12" t="s">
        <v>7</v>
      </c>
      <c r="G3" s="14">
        <v>43592.0</v>
      </c>
      <c r="H3" s="8"/>
      <c r="I3" s="12" t="s">
        <v>9</v>
      </c>
    </row>
    <row r="4">
      <c r="A4" s="16" t="s">
        <v>10</v>
      </c>
      <c r="B4" s="18">
        <v>55.0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169.0</v>
      </c>
      <c r="C5" s="20"/>
      <c r="D5" s="8"/>
      <c r="F5" s="22" t="s">
        <v>16</v>
      </c>
      <c r="G5" s="18">
        <v>299.0</v>
      </c>
      <c r="H5" s="20"/>
      <c r="I5" s="8"/>
    </row>
    <row r="6">
      <c r="A6" s="23" t="s">
        <v>18</v>
      </c>
      <c r="B6" s="18">
        <v>30.0</v>
      </c>
      <c r="C6" s="26"/>
      <c r="D6" s="8"/>
      <c r="F6" s="23" t="s">
        <v>18</v>
      </c>
      <c r="G6" s="18">
        <v>4.0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18.0</v>
      </c>
      <c r="C12" s="26"/>
      <c r="D12" s="8"/>
      <c r="F12" s="22" t="s">
        <v>28</v>
      </c>
      <c r="G12" s="18">
        <v>4.0</v>
      </c>
      <c r="H12" s="26"/>
      <c r="I12" s="8"/>
    </row>
    <row r="13">
      <c r="A13" s="27" t="s">
        <v>29</v>
      </c>
      <c r="B13" s="28">
        <f>SUM(B4,B5,B6,B7,B8,B9,B10,B11,B12)</f>
        <v>272</v>
      </c>
      <c r="C13" s="26"/>
      <c r="D13" s="8"/>
      <c r="F13" s="27" t="s">
        <v>29</v>
      </c>
      <c r="G13" s="28">
        <f>SUM(G4,G5,G6,G7,G8,G9,G9,G10,G11,G12)</f>
        <v>357</v>
      </c>
      <c r="H13" s="26"/>
      <c r="I13" s="8"/>
    </row>
    <row r="14">
      <c r="A14" s="29" t="s">
        <v>30</v>
      </c>
      <c r="B14" s="30">
        <v>4.0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/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272</v>
      </c>
      <c r="D19" s="38"/>
      <c r="F19" s="38"/>
      <c r="G19" s="40" t="s">
        <v>33</v>
      </c>
      <c r="H19" s="67">
        <f>G13-H15-H16-H17-H18</f>
        <v>257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1.0</v>
      </c>
      <c r="I24" s="51">
        <f t="shared" ref="I24:I29" si="3">H24*G24</f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3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8.0</v>
      </c>
      <c r="I26" s="47">
        <f t="shared" si="3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4.0</v>
      </c>
      <c r="D28" s="47">
        <f t="shared" si="4"/>
        <v>20</v>
      </c>
      <c r="F28" s="48"/>
      <c r="G28" s="46">
        <v>5.0</v>
      </c>
      <c r="H28" s="46">
        <v>3.0</v>
      </c>
      <c r="I28" s="47">
        <f t="shared" si="3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7.0</v>
      </c>
      <c r="I29" s="47">
        <f t="shared" si="3"/>
        <v>7</v>
      </c>
    </row>
    <row r="30">
      <c r="A30" s="52" t="s">
        <v>33</v>
      </c>
      <c r="B30" s="53"/>
      <c r="C30" s="54"/>
      <c r="D30" s="55">
        <f>SUM(D29,D28,D27,D26,D25,D24,D23,D22,D21)</f>
        <v>272</v>
      </c>
      <c r="F30" s="52" t="s">
        <v>33</v>
      </c>
      <c r="G30" s="53"/>
      <c r="H30" s="53"/>
      <c r="I30" s="55">
        <f>SUM(I21,I22,I23,I24,I25,I26,I27,I28,I29)</f>
        <v>352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43594.0</v>
      </c>
      <c r="C3" s="8"/>
      <c r="D3" s="12" t="s">
        <v>9</v>
      </c>
      <c r="F3" s="12" t="s">
        <v>7</v>
      </c>
      <c r="G3" s="14">
        <v>43593.0</v>
      </c>
      <c r="H3" s="8"/>
      <c r="I3" s="12" t="s">
        <v>9</v>
      </c>
    </row>
    <row r="4">
      <c r="A4" s="16" t="s">
        <v>10</v>
      </c>
      <c r="B4" s="18">
        <v>55.0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313.0</v>
      </c>
      <c r="C5" s="20"/>
      <c r="D5" s="8"/>
      <c r="F5" s="22" t="s">
        <v>16</v>
      </c>
      <c r="G5" s="18">
        <v>270.0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5.0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10.0</v>
      </c>
      <c r="C12" s="26"/>
      <c r="D12" s="8"/>
      <c r="F12" s="22" t="s">
        <v>28</v>
      </c>
      <c r="G12" s="18">
        <v>204.0</v>
      </c>
      <c r="H12" s="26"/>
      <c r="I12" s="8"/>
    </row>
    <row r="13">
      <c r="A13" s="27" t="s">
        <v>29</v>
      </c>
      <c r="B13" s="28">
        <f>SUM(B4,B5,B6,B7,B8,B9,B10,B11,B12)</f>
        <v>378</v>
      </c>
      <c r="C13" s="26"/>
      <c r="D13" s="8"/>
      <c r="F13" s="27" t="s">
        <v>29</v>
      </c>
      <c r="G13" s="28">
        <f>SUM(G12,G11,G10,G9,G8,G7,G6,G5,G4)</f>
        <v>524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130</v>
      </c>
      <c r="H15" s="34">
        <v>100.0</v>
      </c>
      <c r="I15" s="35"/>
    </row>
    <row r="16">
      <c r="A16" s="32"/>
      <c r="B16" s="64"/>
      <c r="C16" s="37">
        <v>0.0</v>
      </c>
      <c r="D16" s="59"/>
      <c r="F16" s="32"/>
      <c r="G16" s="63" t="s">
        <v>133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 t="s">
        <v>47</v>
      </c>
      <c r="H17" s="37">
        <v>200.0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7">
        <f>G13-H15-H16-H17-H18</f>
        <v>124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1.0</v>
      </c>
      <c r="I24" s="51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2" t="s">
        <v>33</v>
      </c>
      <c r="B30" s="53"/>
      <c r="C30" s="54"/>
      <c r="D30" s="55">
        <f>SUM(D29,D28,D27,D26,D25,D24,D23,D22,D21)</f>
        <v>380</v>
      </c>
      <c r="F30" s="52" t="s">
        <v>33</v>
      </c>
      <c r="G30" s="53"/>
      <c r="H30" s="53"/>
      <c r="I30" s="55">
        <f>SUM(I29,I28,I27,I26,I25,I23,I24,I22,I21)</f>
        <v>124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43530.0</v>
      </c>
      <c r="C3" s="8"/>
      <c r="D3" s="12" t="s">
        <v>9</v>
      </c>
      <c r="F3" s="12" t="s">
        <v>7</v>
      </c>
      <c r="G3" s="14">
        <v>43530.0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455.0</v>
      </c>
      <c r="C5" s="20" t="s">
        <v>42</v>
      </c>
      <c r="D5" s="8"/>
      <c r="F5" s="22" t="s">
        <v>16</v>
      </c>
      <c r="G5" s="18">
        <v>507.0</v>
      </c>
      <c r="H5" s="20"/>
      <c r="I5" s="8"/>
    </row>
    <row r="6">
      <c r="A6" s="23" t="s">
        <v>18</v>
      </c>
      <c r="B6" s="18">
        <v>15.0</v>
      </c>
      <c r="C6" s="25" t="s">
        <v>43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 t="s">
        <v>44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 t="s">
        <v>45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27.0</v>
      </c>
      <c r="C12" s="26"/>
      <c r="D12" s="8"/>
      <c r="F12" s="22" t="s">
        <v>28</v>
      </c>
      <c r="G12" s="18">
        <v>230.0</v>
      </c>
      <c r="H12" s="26"/>
      <c r="I12" s="8"/>
    </row>
    <row r="13">
      <c r="A13" s="27" t="s">
        <v>29</v>
      </c>
      <c r="B13" s="28">
        <f>SUM(B4,B5,B6,B7,B8,B9,B10,B11,B12)</f>
        <v>577</v>
      </c>
      <c r="C13" s="26"/>
      <c r="D13" s="8"/>
      <c r="F13" s="27" t="s">
        <v>29</v>
      </c>
      <c r="G13" s="28">
        <f>SUM(G4,G5,G6,G7,G8,G9,G10,G11,G12)</f>
        <v>782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100.0</v>
      </c>
      <c r="I15" s="35"/>
    </row>
    <row r="16">
      <c r="A16" s="32"/>
      <c r="B16" s="36" t="s">
        <v>47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300.0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77</v>
      </c>
      <c r="D19" s="38"/>
      <c r="F19" s="38"/>
      <c r="G19" s="40" t="s">
        <v>33</v>
      </c>
      <c r="H19" s="41">
        <f>G13-H15-H16-H17</f>
        <v>682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16.0</v>
      </c>
      <c r="I28" s="47">
        <f t="shared" si="1"/>
        <v>80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77</v>
      </c>
      <c r="F30" s="52" t="s">
        <v>33</v>
      </c>
      <c r="G30" s="53"/>
      <c r="H30" s="53"/>
      <c r="I30" s="55">
        <f>SUM(I29,I28,I27,I26,I25,I23,I24,I22,I21)</f>
        <v>682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43594.0</v>
      </c>
      <c r="C3" s="8"/>
      <c r="D3" s="12" t="s">
        <v>9</v>
      </c>
      <c r="F3" s="12" t="s">
        <v>7</v>
      </c>
      <c r="G3" s="14">
        <v>43594.0</v>
      </c>
      <c r="H3" s="8"/>
      <c r="I3" s="12" t="s">
        <v>9</v>
      </c>
    </row>
    <row r="4">
      <c r="A4" s="16" t="s">
        <v>10</v>
      </c>
      <c r="B4" s="18">
        <v>55.0</v>
      </c>
      <c r="C4" s="20"/>
      <c r="D4" s="8"/>
      <c r="F4" s="16" t="s">
        <v>10</v>
      </c>
      <c r="G4" s="18">
        <v>30.0</v>
      </c>
      <c r="H4" s="20"/>
      <c r="I4" s="8"/>
    </row>
    <row r="5">
      <c r="A5" s="22" t="s">
        <v>16</v>
      </c>
      <c r="B5" s="18">
        <v>313.0</v>
      </c>
      <c r="C5" s="20"/>
      <c r="D5" s="8"/>
      <c r="F5" s="22" t="s">
        <v>16</v>
      </c>
      <c r="G5" s="18">
        <v>143.0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10.0</v>
      </c>
      <c r="C12" s="26"/>
      <c r="D12" s="8"/>
      <c r="F12" s="22" t="s">
        <v>28</v>
      </c>
      <c r="G12" s="18">
        <v>641.0</v>
      </c>
      <c r="H12" s="26"/>
      <c r="I12" s="8"/>
    </row>
    <row r="13">
      <c r="A13" s="27" t="s">
        <v>29</v>
      </c>
      <c r="B13" s="28">
        <f>SUM(B4,B5,B6,B7,B8,B9,B10,B11,B12)</f>
        <v>378</v>
      </c>
      <c r="C13" s="26"/>
      <c r="D13" s="8"/>
      <c r="F13" s="27" t="s">
        <v>29</v>
      </c>
      <c r="G13" s="28">
        <f>SUM(G4,G5,G6,G7,G8,G9,G10,G11,G12)</f>
        <v>814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131</v>
      </c>
      <c r="H15" s="34">
        <v>625.0</v>
      </c>
      <c r="I15" s="35" t="s">
        <v>132</v>
      </c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8">
        <f>G13-H15-H16-H17-H18</f>
        <v>189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0.0</v>
      </c>
      <c r="I24" s="51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/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380</v>
      </c>
      <c r="F30" s="52" t="s">
        <v>33</v>
      </c>
      <c r="G30" s="53"/>
      <c r="H30" s="53"/>
      <c r="I30" s="55">
        <f>SUM(I29,I28,I27,I26,I25,I23,I24,I22,I21)</f>
        <v>210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43595.0</v>
      </c>
      <c r="C3" s="8"/>
      <c r="D3" s="12" t="s">
        <v>9</v>
      </c>
      <c r="F3" s="12" t="s">
        <v>7</v>
      </c>
      <c r="G3" s="14">
        <v>43595.0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85.0</v>
      </c>
      <c r="H4" s="20"/>
      <c r="I4" s="8"/>
    </row>
    <row r="5">
      <c r="A5" s="22" t="s">
        <v>16</v>
      </c>
      <c r="B5" s="18">
        <v>289.0</v>
      </c>
      <c r="C5" s="20"/>
      <c r="D5" s="8"/>
      <c r="F5" s="22" t="s">
        <v>16</v>
      </c>
      <c r="G5" s="18">
        <v>285.0</v>
      </c>
      <c r="H5" s="20"/>
      <c r="I5" s="8"/>
    </row>
    <row r="6">
      <c r="A6" s="23" t="s">
        <v>18</v>
      </c>
      <c r="B6" s="18">
        <v>171.0</v>
      </c>
      <c r="C6" s="26"/>
      <c r="D6" s="8"/>
      <c r="F6" s="23" t="s">
        <v>18</v>
      </c>
      <c r="G6" s="18">
        <v>24.0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5.0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30.0</v>
      </c>
      <c r="C12" s="26"/>
      <c r="D12" s="8"/>
      <c r="F12" s="22" t="s">
        <v>28</v>
      </c>
      <c r="G12" s="18">
        <v>16.0</v>
      </c>
      <c r="H12" s="26"/>
      <c r="I12" s="8"/>
    </row>
    <row r="13">
      <c r="A13" s="27" t="s">
        <v>29</v>
      </c>
      <c r="B13" s="28">
        <f>SUM(B4,B5,B6,B7,B8,B9,B10,B11,B12)</f>
        <v>575</v>
      </c>
      <c r="C13" s="26"/>
      <c r="D13" s="8"/>
      <c r="F13" s="27" t="s">
        <v>29</v>
      </c>
      <c r="G13" s="28">
        <f>SUM(G4,G5,G6,G7,G8,G9,G10,G11,G12)</f>
        <v>410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134</v>
      </c>
      <c r="C16" s="37">
        <v>171.0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68">
        <f>G13-H15-H16-H17-H18</f>
        <v>410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1.0</v>
      </c>
      <c r="I24" s="51">
        <f t="shared" si="1"/>
        <v>100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405</v>
      </c>
      <c r="F30" s="52" t="s">
        <v>33</v>
      </c>
      <c r="G30" s="53"/>
      <c r="H30" s="53"/>
      <c r="I30" s="55">
        <f>SUM(I29,I28,I27,I26,I25,I23,I24,I22,I21)</f>
        <v>410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43596.0</v>
      </c>
      <c r="C3" s="8"/>
      <c r="D3" s="12" t="s">
        <v>9</v>
      </c>
      <c r="F3" s="12" t="s">
        <v>7</v>
      </c>
      <c r="G3" s="14">
        <v>43596.0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113.0</v>
      </c>
      <c r="C5" s="20"/>
      <c r="D5" s="8"/>
      <c r="F5" s="22" t="s">
        <v>16</v>
      </c>
      <c r="G5" s="18">
        <v>166.0</v>
      </c>
      <c r="H5" s="20"/>
      <c r="I5" s="8"/>
    </row>
    <row r="6">
      <c r="A6" s="23" t="s">
        <v>18</v>
      </c>
      <c r="B6" s="18">
        <v>20.0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6.0</v>
      </c>
      <c r="C12" s="26"/>
      <c r="D12" s="8"/>
      <c r="F12" s="22" t="s">
        <v>28</v>
      </c>
      <c r="G12" s="18">
        <v>22.0</v>
      </c>
      <c r="H12" s="26"/>
      <c r="I12" s="8"/>
    </row>
    <row r="13">
      <c r="A13" s="27" t="s">
        <v>29</v>
      </c>
      <c r="B13" s="28">
        <f>SUM(B4,B5,B6,B7,B8,B9,B10,B11,B12)</f>
        <v>219</v>
      </c>
      <c r="C13" s="26"/>
      <c r="D13" s="8"/>
      <c r="F13" s="27" t="s">
        <v>29</v>
      </c>
      <c r="G13" s="28">
        <f>SUM(G4,G5,G6,G7,G8,G9,G10,G11,G12)</f>
        <v>268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219</v>
      </c>
      <c r="D19" s="38"/>
      <c r="F19" s="38"/>
      <c r="G19" s="40" t="s">
        <v>33</v>
      </c>
      <c r="H19" s="68">
        <f>G13-H15-H16-H17-H18</f>
        <v>268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0.0</v>
      </c>
      <c r="I24" s="51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219</v>
      </c>
      <c r="F30" s="52" t="s">
        <v>33</v>
      </c>
      <c r="G30" s="53"/>
      <c r="H30" s="53"/>
      <c r="I30" s="55">
        <f>SUM(I29,I28,I27,I26,I25,I23,I24,I22,I21)</f>
        <v>268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43597.0</v>
      </c>
      <c r="C3" s="8"/>
      <c r="D3" s="12" t="s">
        <v>9</v>
      </c>
      <c r="F3" s="12" t="s">
        <v>7</v>
      </c>
      <c r="G3" s="14">
        <v>43597.0</v>
      </c>
      <c r="H3" s="8"/>
      <c r="I3" s="12" t="s">
        <v>9</v>
      </c>
    </row>
    <row r="4">
      <c r="A4" s="16" t="s">
        <v>10</v>
      </c>
      <c r="B4" s="18">
        <v>40.0</v>
      </c>
      <c r="C4" s="20"/>
      <c r="D4" s="8"/>
      <c r="F4" s="16" t="s">
        <v>10</v>
      </c>
      <c r="G4" s="18">
        <v>65.0</v>
      </c>
      <c r="H4" s="20"/>
      <c r="I4" s="8"/>
    </row>
    <row r="5">
      <c r="A5" s="22" t="s">
        <v>16</v>
      </c>
      <c r="B5" s="18">
        <v>311.0</v>
      </c>
      <c r="C5" s="20"/>
      <c r="D5" s="8"/>
      <c r="F5" s="22" t="s">
        <v>16</v>
      </c>
      <c r="G5" s="18">
        <v>189.0</v>
      </c>
      <c r="H5" s="20"/>
      <c r="I5" s="8"/>
    </row>
    <row r="6">
      <c r="A6" s="23" t="s">
        <v>18</v>
      </c>
      <c r="B6" s="18">
        <v>10.0</v>
      </c>
      <c r="C6" s="26"/>
      <c r="D6" s="8"/>
      <c r="F6" s="23" t="s">
        <v>18</v>
      </c>
      <c r="G6" s="18">
        <v>3.0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12.0</v>
      </c>
      <c r="C12" s="26"/>
      <c r="D12" s="8"/>
      <c r="F12" s="22" t="s">
        <v>28</v>
      </c>
      <c r="G12" s="18">
        <v>52.0</v>
      </c>
      <c r="H12" s="26"/>
      <c r="I12" s="8"/>
    </row>
    <row r="13">
      <c r="A13" s="27" t="s">
        <v>29</v>
      </c>
      <c r="B13" s="28">
        <f>SUM(B4,B5,B6,B7,B8,B9,B10,B11,B12)</f>
        <v>373</v>
      </c>
      <c r="C13" s="26"/>
      <c r="D13" s="8"/>
      <c r="F13" s="27" t="s">
        <v>29</v>
      </c>
      <c r="G13" s="28">
        <f>SUM(G4,G5,G6,G7,G8,G9,G10,G11,G12)</f>
        <v>309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63</v>
      </c>
      <c r="H15" s="34">
        <v>40.0</v>
      </c>
      <c r="I15" s="35"/>
    </row>
    <row r="16">
      <c r="A16" s="32"/>
      <c r="B16" s="64" t="s">
        <v>127</v>
      </c>
      <c r="C16" s="37">
        <v>12.0</v>
      </c>
      <c r="D16" s="59"/>
      <c r="F16" s="32"/>
      <c r="G16" s="63" t="s">
        <v>15</v>
      </c>
      <c r="H16" s="37">
        <v>200.0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361</v>
      </c>
      <c r="D19" s="38"/>
      <c r="F19" s="38"/>
      <c r="G19" s="40" t="s">
        <v>33</v>
      </c>
      <c r="H19" s="68">
        <f>G13-H15-H16-H17-H18</f>
        <v>69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0.0</v>
      </c>
      <c r="I24" s="51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19.0</v>
      </c>
      <c r="I29" s="47">
        <f t="shared" si="1"/>
        <v>19</v>
      </c>
    </row>
    <row r="30">
      <c r="A30" s="52" t="s">
        <v>33</v>
      </c>
      <c r="B30" s="53"/>
      <c r="C30" s="54"/>
      <c r="D30" s="55">
        <f>SUM(D29,D28,D27,D26,D25,D24,D23,D22,D21)</f>
        <v>361</v>
      </c>
      <c r="F30" s="52" t="s">
        <v>33</v>
      </c>
      <c r="G30" s="53"/>
      <c r="H30" s="53"/>
      <c r="I30" s="55">
        <f>SUM(I29,I28,I27,I26,I25,I23,I24,I22,I21)</f>
        <v>69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43599.0</v>
      </c>
      <c r="C3" s="8"/>
      <c r="D3" s="12" t="s">
        <v>9</v>
      </c>
      <c r="F3" s="12" t="s">
        <v>7</v>
      </c>
      <c r="G3" s="14">
        <v>43599.0</v>
      </c>
      <c r="H3" s="8"/>
      <c r="I3" s="12" t="s">
        <v>9</v>
      </c>
    </row>
    <row r="4">
      <c r="A4" s="16" t="s">
        <v>10</v>
      </c>
      <c r="B4" s="18">
        <v>145.0</v>
      </c>
      <c r="C4" s="20"/>
      <c r="D4" s="8"/>
      <c r="F4" s="16" t="s">
        <v>10</v>
      </c>
      <c r="G4" s="18">
        <v>90.0</v>
      </c>
      <c r="H4" s="20"/>
      <c r="I4" s="8"/>
    </row>
    <row r="5">
      <c r="A5" s="22" t="s">
        <v>16</v>
      </c>
      <c r="B5" s="18">
        <v>406.0</v>
      </c>
      <c r="C5" s="20"/>
      <c r="D5" s="8"/>
      <c r="F5" s="22" t="s">
        <v>16</v>
      </c>
      <c r="G5" s="18">
        <v>554.0</v>
      </c>
      <c r="H5" s="20"/>
      <c r="I5" s="8"/>
    </row>
    <row r="6">
      <c r="A6" s="23" t="s">
        <v>18</v>
      </c>
      <c r="B6" s="18">
        <v>108.0</v>
      </c>
      <c r="C6" s="26"/>
      <c r="D6" s="8"/>
      <c r="F6" s="23" t="s">
        <v>18</v>
      </c>
      <c r="G6" s="18">
        <v>2.0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23.0</v>
      </c>
      <c r="C12" s="26"/>
      <c r="D12" s="8"/>
      <c r="F12" s="22" t="s">
        <v>28</v>
      </c>
      <c r="G12" s="18">
        <v>87.0</v>
      </c>
      <c r="H12" s="26"/>
      <c r="I12" s="8"/>
    </row>
    <row r="13">
      <c r="A13" s="27" t="s">
        <v>29</v>
      </c>
      <c r="B13" s="28">
        <f>SUM(B4,B5,B6,B7,B8,B9,B10,B11,B12)</f>
        <v>682</v>
      </c>
      <c r="C13" s="26"/>
      <c r="D13" s="8"/>
      <c r="F13" s="27" t="s">
        <v>29</v>
      </c>
      <c r="G13" s="28">
        <f>SUM(G4,G5,G6,G7,G8,G9,G10,G11,G12)</f>
        <v>733</v>
      </c>
      <c r="H13" s="26"/>
      <c r="I13" s="8"/>
    </row>
    <row r="14">
      <c r="A14" s="29" t="s">
        <v>30</v>
      </c>
      <c r="B14" s="30">
        <v>12.0</v>
      </c>
      <c r="C14" s="31"/>
      <c r="D14" s="8"/>
      <c r="F14" s="29" t="s">
        <v>30</v>
      </c>
      <c r="G14" s="30">
        <v>1.0</v>
      </c>
      <c r="H14" s="31"/>
      <c r="I14" s="8"/>
    </row>
    <row r="15" ht="18.0" customHeight="1">
      <c r="A15" s="32" t="s">
        <v>31</v>
      </c>
      <c r="B15" s="46" t="s">
        <v>135</v>
      </c>
      <c r="C15" s="37">
        <v>4.0</v>
      </c>
      <c r="D15" s="35"/>
      <c r="F15" s="32" t="s">
        <v>31</v>
      </c>
      <c r="G15" s="33" t="s">
        <v>136</v>
      </c>
      <c r="H15" s="34">
        <v>20.0</v>
      </c>
      <c r="I15" s="35"/>
    </row>
    <row r="16">
      <c r="A16" s="32"/>
      <c r="B16" s="64"/>
      <c r="C16" s="37">
        <v>0.0</v>
      </c>
      <c r="D16" s="59"/>
      <c r="F16" s="32"/>
      <c r="G16" s="63" t="s">
        <v>6</v>
      </c>
      <c r="H16" s="37">
        <v>50.0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678</v>
      </c>
      <c r="D19" s="38"/>
      <c r="F19" s="38"/>
      <c r="G19" s="40" t="s">
        <v>33</v>
      </c>
      <c r="H19" s="68">
        <f>G13-H15-H16-H17-H18</f>
        <v>663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3.0</v>
      </c>
      <c r="I24" s="51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678</v>
      </c>
      <c r="F30" s="52" t="s">
        <v>33</v>
      </c>
      <c r="G30" s="53"/>
      <c r="H30" s="53"/>
      <c r="I30" s="55">
        <f>SUM(I29,I28,I27,I26,I25,I23,I24,I22,I21)</f>
        <v>663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5</v>
      </c>
      <c r="H2" s="7"/>
      <c r="I2" s="8"/>
    </row>
    <row r="3">
      <c r="A3" s="12" t="s">
        <v>7</v>
      </c>
      <c r="B3" s="14">
        <v>43600.0</v>
      </c>
      <c r="C3" s="8"/>
      <c r="D3" s="12" t="s">
        <v>9</v>
      </c>
      <c r="F3" s="12" t="s">
        <v>7</v>
      </c>
      <c r="G3" s="14">
        <v>43600.0</v>
      </c>
      <c r="H3" s="8"/>
      <c r="I3" s="12" t="s">
        <v>9</v>
      </c>
    </row>
    <row r="4">
      <c r="A4" s="16" t="s">
        <v>10</v>
      </c>
      <c r="B4" s="18">
        <v>105.0</v>
      </c>
      <c r="C4" s="20"/>
      <c r="D4" s="8"/>
      <c r="F4" s="16" t="s">
        <v>10</v>
      </c>
      <c r="G4" s="18">
        <v>75.0</v>
      </c>
      <c r="H4" s="20"/>
      <c r="I4" s="8"/>
    </row>
    <row r="5">
      <c r="A5" s="22" t="s">
        <v>16</v>
      </c>
      <c r="B5" s="18">
        <v>310.0</v>
      </c>
      <c r="C5" s="20"/>
      <c r="D5" s="8"/>
      <c r="F5" s="22" t="s">
        <v>16</v>
      </c>
      <c r="G5" s="18">
        <v>213.0</v>
      </c>
      <c r="H5" s="20"/>
      <c r="I5" s="8"/>
    </row>
    <row r="6">
      <c r="A6" s="23" t="s">
        <v>18</v>
      </c>
      <c r="B6" s="18">
        <v>65.0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42.0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522</v>
      </c>
      <c r="C13" s="26"/>
      <c r="D13" s="8"/>
      <c r="F13" s="27" t="s">
        <v>29</v>
      </c>
      <c r="G13" s="28">
        <f>SUM(G4,G5,G6,G7,G8,G9,G10,G11,G12)</f>
        <v>288</v>
      </c>
      <c r="H13" s="26"/>
      <c r="I13" s="8"/>
    </row>
    <row r="14">
      <c r="A14" s="29" t="s">
        <v>30</v>
      </c>
      <c r="B14" s="30">
        <v>5.0</v>
      </c>
      <c r="C14" s="31"/>
      <c r="D14" s="8"/>
      <c r="F14" s="29" t="s">
        <v>30</v>
      </c>
      <c r="G14" s="30">
        <v>1.0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64</v>
      </c>
      <c r="C16" s="37">
        <v>210.0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312</v>
      </c>
      <c r="D19" s="38"/>
      <c r="F19" s="38"/>
      <c r="G19" s="40" t="s">
        <v>33</v>
      </c>
      <c r="H19" s="68">
        <f>G13-H15-H16-H17-H18</f>
        <v>288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38.0</v>
      </c>
      <c r="I29" s="47">
        <f t="shared" si="1"/>
        <v>38</v>
      </c>
    </row>
    <row r="30">
      <c r="A30" s="52" t="s">
        <v>33</v>
      </c>
      <c r="B30" s="53"/>
      <c r="C30" s="54"/>
      <c r="D30" s="55">
        <f>SUM(D29,D28,D27,D26,D25,D24,D23,D22,D21)</f>
        <v>312</v>
      </c>
      <c r="F30" s="52" t="s">
        <v>33</v>
      </c>
      <c r="G30" s="53"/>
      <c r="H30" s="53"/>
      <c r="I30" s="55">
        <f>SUM(I29,I28,I27,I26,I25,I23,I24,I22,I21)</f>
        <v>288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43601.0</v>
      </c>
      <c r="C3" s="8"/>
      <c r="D3" s="12" t="s">
        <v>9</v>
      </c>
      <c r="F3" s="12" t="s">
        <v>7</v>
      </c>
      <c r="G3" s="14">
        <v>43601.0</v>
      </c>
      <c r="H3" s="8"/>
      <c r="I3" s="12" t="s">
        <v>9</v>
      </c>
    </row>
    <row r="4">
      <c r="A4" s="16" t="s">
        <v>10</v>
      </c>
      <c r="B4" s="18">
        <v>120.0</v>
      </c>
      <c r="C4" s="20"/>
      <c r="D4" s="8"/>
      <c r="F4" s="16" t="s">
        <v>10</v>
      </c>
      <c r="G4" s="18">
        <v>55.0</v>
      </c>
      <c r="H4" s="20"/>
      <c r="I4" s="8"/>
    </row>
    <row r="5">
      <c r="A5" s="22" t="s">
        <v>16</v>
      </c>
      <c r="B5" s="18">
        <v>274.0</v>
      </c>
      <c r="C5" s="20"/>
      <c r="D5" s="8"/>
      <c r="F5" s="22" t="s">
        <v>16</v>
      </c>
      <c r="G5" s="18">
        <v>264.0</v>
      </c>
      <c r="H5" s="20"/>
      <c r="I5" s="8"/>
    </row>
    <row r="6">
      <c r="A6" s="23" t="s">
        <v>18</v>
      </c>
      <c r="B6" s="18">
        <v>18.0</v>
      </c>
      <c r="C6" s="26"/>
      <c r="D6" s="8"/>
      <c r="F6" s="23" t="s">
        <v>18</v>
      </c>
      <c r="G6" s="18">
        <v>1.0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18.0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430</v>
      </c>
      <c r="C13" s="26"/>
      <c r="D13" s="8"/>
      <c r="F13" s="27" t="s">
        <v>29</v>
      </c>
      <c r="G13" s="28">
        <f>SUM(G4,G5,G6,G7,G8,G9,G10,G11,G12)</f>
        <v>320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1.0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90.0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340</v>
      </c>
      <c r="D19" s="38"/>
      <c r="F19" s="38"/>
      <c r="G19" s="40" t="s">
        <v>33</v>
      </c>
      <c r="H19" s="68">
        <f>G13-H15-H16-H17-H18</f>
        <v>320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340</v>
      </c>
      <c r="F30" s="52" t="s">
        <v>33</v>
      </c>
      <c r="G30" s="53"/>
      <c r="H30" s="53"/>
      <c r="I30" s="55">
        <f>SUM(I29,I28,I27,I26,I25,I23,I24,I22,I21)</f>
        <v>320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43602.0</v>
      </c>
      <c r="C3" s="8"/>
      <c r="D3" s="12" t="s">
        <v>9</v>
      </c>
      <c r="F3" s="12" t="s">
        <v>7</v>
      </c>
      <c r="G3" s="14">
        <v>43602.0</v>
      </c>
      <c r="H3" s="8"/>
      <c r="I3" s="12" t="s">
        <v>9</v>
      </c>
    </row>
    <row r="4">
      <c r="A4" s="16" t="s">
        <v>10</v>
      </c>
      <c r="B4" s="18">
        <v>170.0</v>
      </c>
      <c r="C4" s="20"/>
      <c r="D4" s="8"/>
      <c r="F4" s="16" t="s">
        <v>10</v>
      </c>
      <c r="G4" s="18">
        <v>25.0</v>
      </c>
      <c r="H4" s="20"/>
      <c r="I4" s="8"/>
    </row>
    <row r="5">
      <c r="A5" s="22" t="s">
        <v>16</v>
      </c>
      <c r="B5" s="18">
        <v>482.0</v>
      </c>
      <c r="C5" s="20"/>
      <c r="D5" s="8"/>
      <c r="F5" s="22" t="s">
        <v>16</v>
      </c>
      <c r="G5" s="18">
        <v>234.0</v>
      </c>
      <c r="H5" s="20"/>
      <c r="I5" s="8"/>
    </row>
    <row r="6">
      <c r="A6" s="23" t="s">
        <v>18</v>
      </c>
      <c r="B6" s="18">
        <v>19.0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36.0</v>
      </c>
      <c r="C12" s="26"/>
      <c r="D12" s="8"/>
      <c r="F12" s="22" t="s">
        <v>28</v>
      </c>
      <c r="G12" s="18">
        <v>8.0</v>
      </c>
      <c r="H12" s="26"/>
      <c r="I12" s="8"/>
    </row>
    <row r="13">
      <c r="A13" s="27" t="s">
        <v>29</v>
      </c>
      <c r="B13" s="28">
        <v>707.0</v>
      </c>
      <c r="C13" s="26"/>
      <c r="D13" s="8"/>
      <c r="F13" s="27" t="s">
        <v>29</v>
      </c>
      <c r="G13" s="28">
        <f>SUM(G4,G5,G6,G7,G8,G9,G10,G11,G12)</f>
        <v>267</v>
      </c>
      <c r="H13" s="26"/>
      <c r="I13" s="8"/>
    </row>
    <row r="14">
      <c r="A14" s="29" t="s">
        <v>30</v>
      </c>
      <c r="B14" s="30">
        <v>1.0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14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607</v>
      </c>
      <c r="D19" s="38"/>
      <c r="F19" s="38"/>
      <c r="G19" s="40" t="s">
        <v>33</v>
      </c>
      <c r="H19" s="68">
        <f>G13-H15-H16-H17-H18</f>
        <v>267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1.0</v>
      </c>
      <c r="I24" s="51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17.0</v>
      </c>
      <c r="D26" s="47">
        <f>SUMPRODUCT(C26,B26)</f>
        <v>340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607</v>
      </c>
      <c r="F30" s="52" t="s">
        <v>33</v>
      </c>
      <c r="G30" s="53"/>
      <c r="H30" s="53"/>
      <c r="I30" s="55">
        <f>SUM(I29,I28,I27,I26,I25,I23,I24,I22,I21)</f>
        <v>267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43603.0</v>
      </c>
      <c r="C3" s="8"/>
      <c r="D3" s="12" t="s">
        <v>9</v>
      </c>
      <c r="F3" s="12" t="s">
        <v>7</v>
      </c>
      <c r="G3" s="14">
        <v>43603.0</v>
      </c>
      <c r="H3" s="8"/>
      <c r="I3" s="12" t="s">
        <v>9</v>
      </c>
    </row>
    <row r="4">
      <c r="A4" s="16" t="s">
        <v>10</v>
      </c>
      <c r="B4" s="18">
        <v>30.0</v>
      </c>
      <c r="C4" s="20"/>
      <c r="D4" s="8"/>
      <c r="F4" s="16" t="s">
        <v>10</v>
      </c>
      <c r="G4" s="18">
        <v>160.0</v>
      </c>
      <c r="H4" s="20"/>
      <c r="I4" s="8"/>
    </row>
    <row r="5">
      <c r="A5" s="22" t="s">
        <v>16</v>
      </c>
      <c r="B5" s="18">
        <v>85.0</v>
      </c>
      <c r="C5" s="20"/>
      <c r="D5" s="8"/>
      <c r="F5" s="22" t="s">
        <v>16</v>
      </c>
      <c r="G5" s="18">
        <v>276.0</v>
      </c>
      <c r="H5" s="20"/>
      <c r="I5" s="8"/>
    </row>
    <row r="6">
      <c r="A6" s="23" t="s">
        <v>18</v>
      </c>
      <c r="B6" s="18">
        <v>0.0</v>
      </c>
      <c r="C6" s="26" t="s">
        <v>138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 t="s">
        <v>139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0.0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v>115.0</v>
      </c>
      <c r="C13" s="26"/>
      <c r="D13" s="8"/>
      <c r="F13" s="27" t="s">
        <v>29</v>
      </c>
      <c r="G13" s="28">
        <v>0.0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115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3.0</v>
      </c>
      <c r="I24" s="51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115</v>
      </c>
      <c r="F30" s="52" t="s">
        <v>33</v>
      </c>
      <c r="G30" s="53"/>
      <c r="H30" s="53"/>
      <c r="I30" s="55">
        <f>SUM(I29,I28,I27,I26,I25,I23,I24,I22,I21)</f>
        <v>436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137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43604.0</v>
      </c>
      <c r="C3" s="8"/>
      <c r="D3" s="12" t="s">
        <v>9</v>
      </c>
      <c r="F3" s="12" t="s">
        <v>7</v>
      </c>
      <c r="G3" s="14">
        <v>43604.0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115.0</v>
      </c>
      <c r="H4" s="20"/>
      <c r="I4" s="8"/>
    </row>
    <row r="5">
      <c r="A5" s="22" t="s">
        <v>16</v>
      </c>
      <c r="B5" s="18">
        <v>379.0</v>
      </c>
      <c r="C5" s="20"/>
      <c r="D5" s="8"/>
      <c r="F5" s="22" t="s">
        <v>16</v>
      </c>
      <c r="G5" s="18">
        <v>162.0</v>
      </c>
      <c r="H5" s="20"/>
      <c r="I5" s="8"/>
    </row>
    <row r="6">
      <c r="A6" s="23" t="s">
        <v>18</v>
      </c>
      <c r="B6" s="18">
        <v>66.0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20.0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50.0</v>
      </c>
      <c r="C12" s="26"/>
      <c r="D12" s="8"/>
      <c r="F12" s="22" t="s">
        <v>28</v>
      </c>
      <c r="G12" s="18">
        <v>5.0</v>
      </c>
      <c r="H12" s="26"/>
      <c r="I12" s="8"/>
    </row>
    <row r="13">
      <c r="A13" s="27" t="s">
        <v>29</v>
      </c>
      <c r="B13" s="28">
        <f>SUM(B4,B5,B6,B7,B8,B9,B10,B11,B12)</f>
        <v>615</v>
      </c>
      <c r="C13" s="26"/>
      <c r="D13" s="8"/>
      <c r="F13" s="27" t="s">
        <v>29</v>
      </c>
      <c r="G13" s="28">
        <v>0.0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 t="s">
        <v>140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2" t="s">
        <v>33</v>
      </c>
      <c r="B30" s="53"/>
      <c r="C30" s="54"/>
      <c r="D30" s="55">
        <f>SUM(D29,D28,D27,D26,D25,D24,D23,D22,D21)</f>
        <v>465</v>
      </c>
      <c r="F30" s="52" t="s">
        <v>33</v>
      </c>
      <c r="G30" s="53"/>
      <c r="H30" s="53"/>
      <c r="I30" s="55">
        <f>SUM(I29,I28,I27,I26,I25,I23,I24,I22,I21)</f>
        <v>277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43531.0</v>
      </c>
      <c r="C3" s="8"/>
      <c r="D3" s="12" t="s">
        <v>9</v>
      </c>
      <c r="F3" s="12" t="s">
        <v>7</v>
      </c>
      <c r="G3" s="14">
        <v>43531.0</v>
      </c>
      <c r="H3" s="8"/>
      <c r="I3" s="12" t="s">
        <v>9</v>
      </c>
    </row>
    <row r="4">
      <c r="A4" s="16" t="s">
        <v>10</v>
      </c>
      <c r="B4" s="18">
        <v>145.0</v>
      </c>
      <c r="C4" s="20"/>
      <c r="D4" s="8"/>
      <c r="F4" s="16" t="s">
        <v>10</v>
      </c>
      <c r="G4" s="18">
        <v>80.0</v>
      </c>
      <c r="H4" s="20"/>
      <c r="I4" s="8"/>
    </row>
    <row r="5">
      <c r="A5" s="22" t="s">
        <v>16</v>
      </c>
      <c r="B5" s="18">
        <v>469.0</v>
      </c>
      <c r="C5" s="20"/>
      <c r="D5" s="8"/>
      <c r="F5" s="22" t="s">
        <v>16</v>
      </c>
      <c r="G5" s="18">
        <v>754.0</v>
      </c>
      <c r="H5" s="20"/>
      <c r="I5" s="8"/>
    </row>
    <row r="6">
      <c r="A6" s="23" t="s">
        <v>18</v>
      </c>
      <c r="B6" s="18">
        <v>139.0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152.0</v>
      </c>
      <c r="C12" s="26"/>
      <c r="D12" s="8"/>
      <c r="F12" s="22" t="s">
        <v>28</v>
      </c>
      <c r="G12" s="18">
        <v>148.0</v>
      </c>
      <c r="H12" s="26"/>
      <c r="I12" s="8"/>
    </row>
    <row r="13">
      <c r="A13" s="27" t="s">
        <v>29</v>
      </c>
      <c r="B13" s="28">
        <f>SUM(B4,B5,B6,B7,B8,B9,B10,B11,B12)</f>
        <v>905</v>
      </c>
      <c r="C13" s="26"/>
      <c r="D13" s="8"/>
      <c r="F13" s="27" t="s">
        <v>29</v>
      </c>
      <c r="G13" s="28">
        <f>SUM(G4,G5,G6,G7,G8,G9,G10,G11,G12)</f>
        <v>982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5.0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48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805</v>
      </c>
      <c r="D19" s="38"/>
      <c r="F19" s="38"/>
      <c r="G19" s="40" t="s">
        <v>33</v>
      </c>
      <c r="H19" s="41">
        <f>G13-H15-H16-H17</f>
        <v>982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6.0</v>
      </c>
      <c r="D24" s="51">
        <f t="shared" ref="D24:D25" si="2">C24*B24</f>
        <v>600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7.0</v>
      </c>
      <c r="I25" s="47">
        <f t="shared" si="1"/>
        <v>350</v>
      </c>
    </row>
    <row r="26">
      <c r="A26" s="48"/>
      <c r="B26" s="46">
        <v>20.0</v>
      </c>
      <c r="C26" s="46">
        <v>7.0</v>
      </c>
      <c r="D26" s="47">
        <v>140.0</v>
      </c>
      <c r="F26" s="48"/>
      <c r="G26" s="46">
        <v>20.0</v>
      </c>
      <c r="H26" s="46">
        <v>26.0</v>
      </c>
      <c r="I26" s="47">
        <f t="shared" si="1"/>
        <v>520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805</v>
      </c>
      <c r="F30" s="52" t="s">
        <v>33</v>
      </c>
      <c r="G30" s="53"/>
      <c r="H30" s="53"/>
      <c r="I30" s="55">
        <f>SUM(I29,I28,I27,I26,I25,I23,I24,I22,I21)</f>
        <v>982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6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43605.0</v>
      </c>
      <c r="C3" s="8"/>
      <c r="D3" s="12" t="s">
        <v>9</v>
      </c>
      <c r="F3" s="12" t="s">
        <v>7</v>
      </c>
      <c r="G3" s="14">
        <v>43605.0</v>
      </c>
      <c r="H3" s="8"/>
      <c r="I3" s="12" t="s">
        <v>9</v>
      </c>
    </row>
    <row r="4">
      <c r="A4" s="16" t="s">
        <v>10</v>
      </c>
      <c r="B4" s="18">
        <v>65.0</v>
      </c>
      <c r="C4" s="20"/>
      <c r="D4" s="8"/>
      <c r="F4" s="16" t="s">
        <v>10</v>
      </c>
      <c r="G4" s="18">
        <v>135.0</v>
      </c>
      <c r="H4" s="20"/>
      <c r="I4" s="8"/>
    </row>
    <row r="5">
      <c r="A5" s="22" t="s">
        <v>16</v>
      </c>
      <c r="B5" s="18">
        <v>297.0</v>
      </c>
      <c r="C5" s="20"/>
      <c r="D5" s="8"/>
      <c r="F5" s="22" t="s">
        <v>16</v>
      </c>
      <c r="G5" s="18">
        <v>386.0</v>
      </c>
      <c r="H5" s="20"/>
      <c r="I5" s="8"/>
    </row>
    <row r="6">
      <c r="A6" s="23" t="s">
        <v>18</v>
      </c>
      <c r="B6" s="18">
        <v>9.0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34.0</v>
      </c>
      <c r="C12" s="26"/>
      <c r="D12" s="8"/>
      <c r="F12" s="22" t="s">
        <v>28</v>
      </c>
      <c r="G12" s="18">
        <v>17.0</v>
      </c>
      <c r="H12" s="26"/>
      <c r="I12" s="8"/>
    </row>
    <row r="13">
      <c r="A13" s="27" t="s">
        <v>29</v>
      </c>
      <c r="B13" s="28">
        <f>SUM(B4,B5,B6,B7,B8,B9,B10,B11,B12)</f>
        <v>405</v>
      </c>
      <c r="C13" s="26"/>
      <c r="D13" s="8"/>
      <c r="F13" s="27" t="s">
        <v>29</v>
      </c>
      <c r="G13" s="28">
        <v>538.0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141</v>
      </c>
      <c r="H16" s="37">
        <v>6.0</v>
      </c>
      <c r="I16" s="38"/>
    </row>
    <row r="17">
      <c r="A17" s="32"/>
      <c r="B17" s="46"/>
      <c r="C17" s="37">
        <v>0.0</v>
      </c>
      <c r="D17" s="38"/>
      <c r="F17" s="32"/>
      <c r="G17" s="39" t="s">
        <v>142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143</v>
      </c>
      <c r="H18" s="37">
        <v>5.0</v>
      </c>
      <c r="I18" s="38"/>
    </row>
    <row r="19">
      <c r="A19" s="38"/>
      <c r="B19" s="40" t="s">
        <v>33</v>
      </c>
      <c r="C19" s="41">
        <f>B13-C15-C16-C17-C18</f>
        <v>405</v>
      </c>
      <c r="D19" s="38"/>
      <c r="F19" s="38"/>
      <c r="G19" s="40" t="s">
        <v>33</v>
      </c>
      <c r="H19" s="68">
        <f>G13-H15-H16-H17-H18</f>
        <v>527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2" t="s">
        <v>33</v>
      </c>
      <c r="B30" s="53"/>
      <c r="C30" s="54"/>
      <c r="D30" s="55">
        <f>SUM(D29,D28,D27,D26,D25,D24,D23,D22,D21)</f>
        <v>405</v>
      </c>
      <c r="F30" s="52" t="s">
        <v>33</v>
      </c>
      <c r="G30" s="53"/>
      <c r="H30" s="53"/>
      <c r="I30" s="55">
        <f>SUM(I29,I28,I27,I26,I25,I23,I24,I22,I21)</f>
        <v>527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43606.0</v>
      </c>
      <c r="C3" s="8"/>
      <c r="D3" s="12" t="s">
        <v>9</v>
      </c>
      <c r="F3" s="12" t="s">
        <v>7</v>
      </c>
      <c r="G3" s="14">
        <v>43606.0</v>
      </c>
      <c r="H3" s="8"/>
      <c r="I3" s="12" t="s">
        <v>9</v>
      </c>
    </row>
    <row r="4">
      <c r="A4" s="16" t="s">
        <v>10</v>
      </c>
      <c r="B4" s="18">
        <v>110.0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475.0</v>
      </c>
      <c r="C5" s="20"/>
      <c r="D5" s="8"/>
      <c r="F5" s="22" t="s">
        <v>16</v>
      </c>
      <c r="G5" s="18">
        <v>303.0</v>
      </c>
      <c r="H5" s="20"/>
      <c r="I5" s="8"/>
    </row>
    <row r="6">
      <c r="A6" s="23" t="s">
        <v>18</v>
      </c>
      <c r="B6" s="18">
        <v>5.0</v>
      </c>
      <c r="C6" s="26"/>
      <c r="D6" s="8"/>
      <c r="F6" s="23" t="s">
        <v>18</v>
      </c>
      <c r="G6" s="18">
        <v>2.0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34.0</v>
      </c>
      <c r="C12" s="26"/>
      <c r="D12" s="8"/>
      <c r="F12" s="22" t="s">
        <v>28</v>
      </c>
      <c r="G12" s="18">
        <v>48.0</v>
      </c>
      <c r="H12" s="26"/>
      <c r="I12" s="8"/>
    </row>
    <row r="13">
      <c r="A13" s="27" t="s">
        <v>29</v>
      </c>
      <c r="B13" s="28">
        <f>SUM(B4,B5,B6,B7,B8,B9,B10,B11,B12)</f>
        <v>624</v>
      </c>
      <c r="C13" s="26"/>
      <c r="D13" s="8"/>
      <c r="F13" s="27" t="s">
        <v>29</v>
      </c>
      <c r="G13" s="28">
        <v>413.0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300.0</v>
      </c>
      <c r="D16" s="59"/>
      <c r="F16" s="32"/>
      <c r="G16" s="63" t="s">
        <v>144</v>
      </c>
      <c r="H16" s="37">
        <v>39.0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 t="s">
        <v>145</v>
      </c>
      <c r="H17" s="37">
        <v>27.0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124</v>
      </c>
      <c r="D19" s="38"/>
      <c r="F19" s="38"/>
      <c r="G19" s="40" t="s">
        <v>33</v>
      </c>
      <c r="H19" s="68">
        <f>G13-H15-H16-H17-H18</f>
        <v>347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49.0</v>
      </c>
      <c r="D29" s="47">
        <f>SUMPRODUCT(C29)</f>
        <v>49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124</v>
      </c>
      <c r="F30" s="52" t="s">
        <v>33</v>
      </c>
      <c r="G30" s="53"/>
      <c r="H30" s="53"/>
      <c r="I30" s="55">
        <f>SUM(I29,I28,I27,I26,I25,I23,I24,I22,I21)</f>
        <v>347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43607.0</v>
      </c>
      <c r="C3" s="8"/>
      <c r="D3" s="12" t="s">
        <v>9</v>
      </c>
      <c r="F3" s="12" t="s">
        <v>7</v>
      </c>
      <c r="G3" s="14">
        <v>43607.0</v>
      </c>
      <c r="H3" s="8"/>
      <c r="I3" s="12" t="s">
        <v>9</v>
      </c>
    </row>
    <row r="4">
      <c r="A4" s="16" t="s">
        <v>10</v>
      </c>
      <c r="B4" s="18">
        <v>130.0</v>
      </c>
      <c r="C4" s="20"/>
      <c r="D4" s="8"/>
      <c r="F4" s="16" t="s">
        <v>10</v>
      </c>
      <c r="G4" s="18">
        <v>70.0</v>
      </c>
      <c r="H4" s="20"/>
      <c r="I4" s="8"/>
    </row>
    <row r="5">
      <c r="A5" s="22" t="s">
        <v>16</v>
      </c>
      <c r="B5" s="18">
        <v>515.0</v>
      </c>
      <c r="C5" s="20"/>
      <c r="D5" s="8"/>
      <c r="F5" s="22" t="s">
        <v>16</v>
      </c>
      <c r="G5" s="18">
        <v>361.0</v>
      </c>
      <c r="H5" s="20"/>
      <c r="I5" s="8"/>
    </row>
    <row r="6">
      <c r="A6" s="23" t="s">
        <v>18</v>
      </c>
      <c r="B6" s="18">
        <v>20.0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16.0</v>
      </c>
      <c r="C12" s="26"/>
      <c r="D12" s="8"/>
      <c r="F12" s="22" t="s">
        <v>28</v>
      </c>
      <c r="G12" s="18">
        <v>20.0</v>
      </c>
      <c r="H12" s="26"/>
      <c r="I12" s="8"/>
    </row>
    <row r="13">
      <c r="A13" s="27" t="s">
        <v>29</v>
      </c>
      <c r="B13" s="28">
        <f>SUM(B4,B5,B6,B7,B8,B9,B10,B11,B12)</f>
        <v>681</v>
      </c>
      <c r="C13" s="26"/>
      <c r="D13" s="8"/>
      <c r="F13" s="27" t="s">
        <v>29</v>
      </c>
      <c r="G13" s="28">
        <v>451.0</v>
      </c>
      <c r="H13" s="26"/>
      <c r="I13" s="8"/>
    </row>
    <row r="14">
      <c r="A14" s="29" t="s">
        <v>30</v>
      </c>
      <c r="B14" s="30"/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 t="s">
        <v>47</v>
      </c>
      <c r="C15" s="37">
        <v>250.0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</v>
      </c>
      <c r="C16" s="37">
        <v>300.0</v>
      </c>
      <c r="D16" s="59"/>
      <c r="F16" s="32"/>
      <c r="G16" s="63" t="s">
        <v>46</v>
      </c>
      <c r="H16" s="37">
        <v>50.0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131</v>
      </c>
      <c r="D19" s="38"/>
      <c r="F19" s="38"/>
      <c r="G19" s="40" t="s">
        <v>33</v>
      </c>
      <c r="H19" s="68">
        <f>G13-H15-H16-H17-H18</f>
        <v>401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1.0</v>
      </c>
      <c r="I24" s="51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131</v>
      </c>
      <c r="F30" s="52" t="s">
        <v>33</v>
      </c>
      <c r="G30" s="53"/>
      <c r="H30" s="53"/>
      <c r="I30" s="55">
        <f>SUM(I29,I28,I27,I26,I25,I23,I24,I22,I21)</f>
        <v>401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5</v>
      </c>
      <c r="H2" s="7"/>
      <c r="I2" s="8"/>
    </row>
    <row r="3">
      <c r="A3" s="12" t="s">
        <v>7</v>
      </c>
      <c r="B3" s="14">
        <v>43608.0</v>
      </c>
      <c r="C3" s="8"/>
      <c r="D3" s="12" t="s">
        <v>9</v>
      </c>
      <c r="F3" s="12" t="s">
        <v>7</v>
      </c>
      <c r="G3" s="14">
        <v>43608.0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50.0</v>
      </c>
      <c r="H4" s="20"/>
      <c r="I4" s="8"/>
    </row>
    <row r="5">
      <c r="A5" s="22" t="s">
        <v>16</v>
      </c>
      <c r="B5" s="18">
        <v>405.0</v>
      </c>
      <c r="C5" s="20"/>
      <c r="D5" s="8"/>
      <c r="F5" s="22" t="s">
        <v>16</v>
      </c>
      <c r="G5" s="18">
        <v>206.0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10.0</v>
      </c>
      <c r="C12" s="26"/>
      <c r="D12" s="8"/>
      <c r="F12" s="22" t="s">
        <v>28</v>
      </c>
      <c r="G12" s="18">
        <v>4.0</v>
      </c>
      <c r="H12" s="26"/>
      <c r="I12" s="8"/>
    </row>
    <row r="13">
      <c r="A13" s="27" t="s">
        <v>29</v>
      </c>
      <c r="B13" s="28">
        <f>SUM(B4,B5,B6,B7,B8,B9,B10,B11,B12)</f>
        <v>475</v>
      </c>
      <c r="C13" s="26"/>
      <c r="D13" s="8"/>
      <c r="F13" s="27" t="s">
        <v>29</v>
      </c>
      <c r="G13" s="28">
        <f>SUM(G4,G5,G6,G7,G8,G9,G10,G11,G12)</f>
        <v>260</v>
      </c>
      <c r="H13" s="26"/>
      <c r="I13" s="8"/>
    </row>
    <row r="14">
      <c r="A14" s="29" t="s">
        <v>30</v>
      </c>
      <c r="B14" s="30">
        <v>4.0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146</v>
      </c>
      <c r="C17" s="37">
        <v>100.0</v>
      </c>
      <c r="D17" s="38"/>
      <c r="F17" s="32"/>
      <c r="G17" s="39" t="s">
        <v>38</v>
      </c>
      <c r="H17" s="37">
        <v>45.0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375</v>
      </c>
      <c r="D19" s="38"/>
      <c r="F19" s="38"/>
      <c r="G19" s="40" t="s">
        <v>33</v>
      </c>
      <c r="H19" s="68">
        <f>G13-H15-H16-H17-H18</f>
        <v>215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0.0</v>
      </c>
      <c r="I24" s="51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2" t="s">
        <v>33</v>
      </c>
      <c r="B30" s="53"/>
      <c r="C30" s="54"/>
      <c r="D30" s="55">
        <f>SUM(D29,D28,D27,D26,D25,D24,D23,D22,D21)</f>
        <v>375</v>
      </c>
      <c r="F30" s="52" t="s">
        <v>33</v>
      </c>
      <c r="G30" s="53"/>
      <c r="H30" s="53"/>
      <c r="I30" s="55">
        <f>SUM(I29,I28,I27,I26,I25,I23,I24,I22,I21)</f>
        <v>215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43609.0</v>
      </c>
      <c r="C3" s="8"/>
      <c r="D3" s="12" t="s">
        <v>9</v>
      </c>
      <c r="F3" s="12" t="s">
        <v>7</v>
      </c>
      <c r="G3" s="14">
        <v>43609.0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318.0</v>
      </c>
      <c r="C5" s="20"/>
      <c r="D5" s="8"/>
      <c r="F5" s="22" t="s">
        <v>16</v>
      </c>
      <c r="G5" s="18">
        <v>318.0</v>
      </c>
      <c r="H5" s="20"/>
      <c r="I5" s="8"/>
    </row>
    <row r="6">
      <c r="A6" s="23" t="s">
        <v>18</v>
      </c>
      <c r="B6" s="18">
        <v>200.0</v>
      </c>
      <c r="C6" s="26" t="s">
        <v>147</v>
      </c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 t="s">
        <v>148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 t="s">
        <v>149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5.0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18.0</v>
      </c>
      <c r="C12" s="26"/>
      <c r="D12" s="8"/>
      <c r="F12" s="22" t="s">
        <v>28</v>
      </c>
      <c r="G12" s="18">
        <v>3.0</v>
      </c>
      <c r="H12" s="26"/>
      <c r="I12" s="8"/>
    </row>
    <row r="13">
      <c r="A13" s="27" t="s">
        <v>29</v>
      </c>
      <c r="B13" s="28">
        <f>SUM(B4,B5,B6,B7,B8,B9,B10,B11,B12)</f>
        <v>641</v>
      </c>
      <c r="C13" s="26"/>
      <c r="D13" s="8"/>
      <c r="F13" s="27" t="s">
        <v>29</v>
      </c>
      <c r="G13" s="28">
        <f>SUM(G4,G5,G6,G7,G8,G9,G10,G11,G12)</f>
        <v>381</v>
      </c>
      <c r="H13" s="26"/>
      <c r="I13" s="8"/>
    </row>
    <row r="14">
      <c r="A14" s="29" t="s">
        <v>30</v>
      </c>
      <c r="B14" s="30">
        <v>1.0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150</v>
      </c>
      <c r="H16" s="37">
        <v>3.0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641</v>
      </c>
      <c r="D19" s="38"/>
      <c r="F19" s="38"/>
      <c r="G19" s="40" t="s">
        <v>33</v>
      </c>
      <c r="H19" s="68">
        <f>G13-H15-H16-H17-H18</f>
        <v>378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0.0</v>
      </c>
      <c r="I24" s="51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43.0</v>
      </c>
      <c r="I29" s="47">
        <f t="shared" si="1"/>
        <v>43</v>
      </c>
    </row>
    <row r="30">
      <c r="A30" s="52" t="s">
        <v>33</v>
      </c>
      <c r="B30" s="53"/>
      <c r="C30" s="54"/>
      <c r="D30" s="55">
        <f>SUM(D29,D28,D27,D26,D25,D24,D23,D22,D21)</f>
        <v>641</v>
      </c>
      <c r="F30" s="52" t="s">
        <v>33</v>
      </c>
      <c r="G30" s="53"/>
      <c r="H30" s="53"/>
      <c r="I30" s="55">
        <f>SUM(I29,I28,I27,I26,I25,I23,I24,I22,I21)</f>
        <v>378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46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43610.0</v>
      </c>
      <c r="C3" s="8"/>
      <c r="D3" s="12" t="s">
        <v>9</v>
      </c>
      <c r="F3" s="12" t="s">
        <v>7</v>
      </c>
      <c r="G3" s="14">
        <v>43610.0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275.0</v>
      </c>
      <c r="C5" s="20"/>
      <c r="D5" s="8"/>
      <c r="F5" s="22" t="s">
        <v>16</v>
      </c>
      <c r="G5" s="18">
        <v>418.0</v>
      </c>
      <c r="H5" s="20"/>
      <c r="I5" s="8"/>
    </row>
    <row r="6">
      <c r="A6" s="23" t="s">
        <v>18</v>
      </c>
      <c r="B6" s="18">
        <v>6.0</v>
      </c>
      <c r="C6" s="26"/>
      <c r="D6" s="8"/>
      <c r="F6" s="23" t="s">
        <v>18</v>
      </c>
      <c r="G6" s="18">
        <v>14.0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12.0</v>
      </c>
      <c r="C12" s="26"/>
      <c r="D12" s="8"/>
      <c r="F12" s="22" t="s">
        <v>28</v>
      </c>
      <c r="G12" s="18">
        <v>8.0</v>
      </c>
      <c r="H12" s="26"/>
      <c r="I12" s="8"/>
    </row>
    <row r="13">
      <c r="A13" s="27" t="s">
        <v>29</v>
      </c>
      <c r="B13" s="28">
        <f>SUM(B4,B5,B6,B7,B8,B9,B10,B11,B12)</f>
        <v>373</v>
      </c>
      <c r="C13" s="26"/>
      <c r="D13" s="8"/>
      <c r="F13" s="27" t="s">
        <v>29</v>
      </c>
      <c r="G13" s="28">
        <f>SUM(G4,G5,G6,G7,G8,G9,G10,G11,G12)</f>
        <v>480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 t="s">
        <v>46</v>
      </c>
      <c r="C15" s="37">
        <v>13.0</v>
      </c>
      <c r="D15" s="35"/>
      <c r="F15" s="32" t="s">
        <v>31</v>
      </c>
      <c r="G15" s="33" t="s">
        <v>46</v>
      </c>
      <c r="H15" s="34">
        <v>58.0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360</v>
      </c>
      <c r="D19" s="38"/>
      <c r="F19" s="38"/>
      <c r="G19" s="40" t="s">
        <v>33</v>
      </c>
      <c r="H19" s="68">
        <f>G13-H15-H16-H17-H18</f>
        <v>422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1.0</v>
      </c>
      <c r="I24" s="51">
        <f t="shared" si="1"/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10.0</v>
      </c>
      <c r="I27" s="47">
        <f t="shared" si="1"/>
        <v>100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42.0</v>
      </c>
      <c r="I29" s="47">
        <f t="shared" si="1"/>
        <v>42</v>
      </c>
    </row>
    <row r="30">
      <c r="A30" s="52" t="s">
        <v>33</v>
      </c>
      <c r="B30" s="53"/>
      <c r="C30" s="54"/>
      <c r="D30" s="55">
        <f>SUM(D29,D28,D27,D26,D25,D24,D23,D22,D21)</f>
        <v>360</v>
      </c>
      <c r="F30" s="52" t="s">
        <v>33</v>
      </c>
      <c r="G30" s="53"/>
      <c r="H30" s="53"/>
      <c r="I30" s="55">
        <f>SUM(I29,I28,I27,I26,I25,I23,I24,I22,I21)</f>
        <v>422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43611.0</v>
      </c>
      <c r="C3" s="8"/>
      <c r="D3" s="12" t="s">
        <v>9</v>
      </c>
      <c r="F3" s="12" t="s">
        <v>7</v>
      </c>
      <c r="G3" s="14">
        <v>43611.0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70.0</v>
      </c>
      <c r="H4" s="20"/>
      <c r="I4" s="8"/>
    </row>
    <row r="5">
      <c r="A5" s="22" t="s">
        <v>16</v>
      </c>
      <c r="B5" s="18">
        <v>345.0</v>
      </c>
      <c r="C5" s="20"/>
      <c r="D5" s="8"/>
      <c r="F5" s="22" t="s">
        <v>16</v>
      </c>
      <c r="G5" s="18">
        <v>297.0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11.0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20.0</v>
      </c>
      <c r="C12" s="26"/>
      <c r="D12" s="8"/>
      <c r="F12" s="22" t="s">
        <v>28</v>
      </c>
      <c r="G12" s="18">
        <v>14.0</v>
      </c>
      <c r="H12" s="26"/>
      <c r="I12" s="8"/>
    </row>
    <row r="13">
      <c r="A13" s="27" t="s">
        <v>29</v>
      </c>
      <c r="B13" s="28">
        <f>SUM(B4,B5,B6,B7,B8,B9,B10,B11,B12)</f>
        <v>425</v>
      </c>
      <c r="C13" s="26"/>
      <c r="D13" s="8"/>
      <c r="F13" s="27" t="s">
        <v>29</v>
      </c>
      <c r="G13" s="28">
        <f>SUM(G4,G5,G6,G7,G8,G9,G10,G11,G12)</f>
        <v>392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425</v>
      </c>
      <c r="D19" s="38"/>
      <c r="F19" s="38"/>
      <c r="G19" s="40" t="s">
        <v>33</v>
      </c>
      <c r="H19" s="68">
        <f>G13-H15-H16-H17-H18</f>
        <v>392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425</v>
      </c>
      <c r="F30" s="52" t="s">
        <v>33</v>
      </c>
      <c r="G30" s="53"/>
      <c r="H30" s="53"/>
      <c r="I30" s="55">
        <f>SUM(I29,I28,I27,I26,I25,I23,I24,I22,I21)</f>
        <v>392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107</v>
      </c>
      <c r="H2" s="7"/>
      <c r="I2" s="8"/>
    </row>
    <row r="3">
      <c r="A3" s="12" t="s">
        <v>7</v>
      </c>
      <c r="B3" s="14">
        <v>43612.0</v>
      </c>
      <c r="C3" s="8"/>
      <c r="D3" s="12" t="s">
        <v>9</v>
      </c>
      <c r="F3" s="12" t="s">
        <v>7</v>
      </c>
      <c r="G3" s="14">
        <v>43612.0</v>
      </c>
      <c r="H3" s="8"/>
      <c r="I3" s="12" t="s">
        <v>9</v>
      </c>
    </row>
    <row r="4">
      <c r="A4" s="16" t="s">
        <v>10</v>
      </c>
      <c r="B4" s="18">
        <v>130.0</v>
      </c>
      <c r="C4" s="20"/>
      <c r="D4" s="8"/>
      <c r="F4" s="16" t="s">
        <v>10</v>
      </c>
      <c r="G4" s="18">
        <v>105.0</v>
      </c>
      <c r="H4" s="20"/>
      <c r="I4" s="8"/>
    </row>
    <row r="5">
      <c r="A5" s="22" t="s">
        <v>16</v>
      </c>
      <c r="B5" s="18">
        <v>551.0</v>
      </c>
      <c r="C5" s="20"/>
      <c r="D5" s="8"/>
      <c r="F5" s="22" t="s">
        <v>16</v>
      </c>
      <c r="G5" s="18">
        <v>479.0</v>
      </c>
      <c r="H5" s="20"/>
      <c r="I5" s="8"/>
    </row>
    <row r="6">
      <c r="A6" s="23" t="s">
        <v>18</v>
      </c>
      <c r="B6" s="18">
        <v>14.0</v>
      </c>
      <c r="C6" s="26"/>
      <c r="D6" s="8"/>
      <c r="F6" s="23" t="s">
        <v>18</v>
      </c>
      <c r="G6" s="18">
        <v>48.0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5.0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38.0</v>
      </c>
      <c r="C12" s="26"/>
      <c r="D12" s="8"/>
      <c r="F12" s="22" t="s">
        <v>28</v>
      </c>
      <c r="G12" s="18">
        <v>17.0</v>
      </c>
      <c r="H12" s="26"/>
      <c r="I12" s="8"/>
    </row>
    <row r="13">
      <c r="A13" s="27" t="s">
        <v>29</v>
      </c>
      <c r="B13" s="28">
        <f>SUM(B4,B5,B6,B7,B8,B9,B10,B11,B12)</f>
        <v>733</v>
      </c>
      <c r="C13" s="26"/>
      <c r="D13" s="8"/>
      <c r="F13" s="27" t="s">
        <v>29</v>
      </c>
      <c r="G13" s="28">
        <v>654.0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151</v>
      </c>
      <c r="H15" s="34">
        <v>10.0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733</v>
      </c>
      <c r="D19" s="38"/>
      <c r="F19" s="38"/>
      <c r="G19" s="40" t="s">
        <v>33</v>
      </c>
      <c r="H19" s="68">
        <f>G13-H15-H16-H17-H18</f>
        <v>644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4.0</v>
      </c>
      <c r="I24" s="51">
        <f t="shared" si="1"/>
        <v>400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733</v>
      </c>
      <c r="F30" s="52" t="s">
        <v>33</v>
      </c>
      <c r="G30" s="53"/>
      <c r="H30" s="53"/>
      <c r="I30" s="55">
        <f>SUM(I29,I28,I27,I26,I25,I23,I24,I22,I21)</f>
        <v>653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43613.0</v>
      </c>
      <c r="C3" s="8"/>
      <c r="D3" s="12" t="s">
        <v>9</v>
      </c>
      <c r="F3" s="12" t="s">
        <v>7</v>
      </c>
      <c r="G3" s="14">
        <v>43613.0</v>
      </c>
      <c r="H3" s="8"/>
      <c r="I3" s="12" t="s">
        <v>9</v>
      </c>
    </row>
    <row r="4">
      <c r="A4" s="16" t="s">
        <v>10</v>
      </c>
      <c r="B4" s="18">
        <v>100.0</v>
      </c>
      <c r="C4" s="20"/>
      <c r="D4" s="8"/>
      <c r="F4" s="16" t="s">
        <v>10</v>
      </c>
      <c r="G4" s="18">
        <v>45.0</v>
      </c>
      <c r="H4" s="20"/>
      <c r="I4" s="8"/>
    </row>
    <row r="5">
      <c r="A5" s="22" t="s">
        <v>16</v>
      </c>
      <c r="B5" s="18">
        <v>408.0</v>
      </c>
      <c r="C5" s="20"/>
      <c r="D5" s="8"/>
      <c r="F5" s="22" t="s">
        <v>16</v>
      </c>
      <c r="G5" s="18">
        <v>270.0</v>
      </c>
      <c r="H5" s="20"/>
      <c r="I5" s="8"/>
    </row>
    <row r="6">
      <c r="A6" s="23" t="s">
        <v>18</v>
      </c>
      <c r="B6" s="18">
        <v>10.0</v>
      </c>
      <c r="C6" s="26"/>
      <c r="D6" s="8"/>
      <c r="F6" s="23" t="s">
        <v>18</v>
      </c>
      <c r="G6" s="18">
        <v>46.0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97.0</v>
      </c>
      <c r="C12" s="26"/>
      <c r="D12" s="8"/>
      <c r="F12" s="22" t="s">
        <v>28</v>
      </c>
      <c r="G12" s="18">
        <v>14.0</v>
      </c>
      <c r="H12" s="26"/>
      <c r="I12" s="8"/>
    </row>
    <row r="13">
      <c r="A13" s="27" t="s">
        <v>29</v>
      </c>
      <c r="B13" s="28">
        <f>SUM(B4,B5,B6,B7,B8,B9,B10,B11,B12)</f>
        <v>615</v>
      </c>
      <c r="C13" s="26"/>
      <c r="D13" s="8"/>
      <c r="F13" s="27" t="s">
        <v>29</v>
      </c>
      <c r="G13" s="28">
        <v>375.0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615</v>
      </c>
      <c r="D19" s="38"/>
      <c r="F19" s="38"/>
      <c r="G19" s="40" t="s">
        <v>33</v>
      </c>
      <c r="H19" s="68">
        <f>G13-H15-H16-H17-H18</f>
        <v>375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3.0</v>
      </c>
      <c r="I24" s="51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615</v>
      </c>
      <c r="F30" s="52" t="s">
        <v>33</v>
      </c>
      <c r="G30" s="53"/>
      <c r="H30" s="53"/>
      <c r="I30" s="55">
        <f>SUM(I29,I28,I27,I26,I25,I23,I24,I22,I21)</f>
        <v>375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15</v>
      </c>
      <c r="C2" s="7"/>
      <c r="D2" s="8"/>
      <c r="F2" s="4" t="s">
        <v>4</v>
      </c>
      <c r="G2" s="10" t="s">
        <v>152</v>
      </c>
      <c r="H2" s="7"/>
      <c r="I2" s="8"/>
    </row>
    <row r="3">
      <c r="A3" s="12" t="s">
        <v>7</v>
      </c>
      <c r="B3" s="14">
        <v>43614.0</v>
      </c>
      <c r="C3" s="8"/>
      <c r="D3" s="12" t="s">
        <v>9</v>
      </c>
      <c r="F3" s="12" t="s">
        <v>7</v>
      </c>
      <c r="G3" s="14">
        <v>43614.0</v>
      </c>
      <c r="H3" s="8"/>
      <c r="I3" s="12" t="s">
        <v>9</v>
      </c>
    </row>
    <row r="4">
      <c r="A4" s="16" t="s">
        <v>10</v>
      </c>
      <c r="B4" s="18">
        <v>165.0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429.0</v>
      </c>
      <c r="C5" s="20"/>
      <c r="D5" s="8"/>
      <c r="F5" s="22" t="s">
        <v>16</v>
      </c>
      <c r="G5" s="18">
        <v>272.0</v>
      </c>
      <c r="H5" s="20"/>
      <c r="I5" s="8"/>
    </row>
    <row r="6">
      <c r="A6" s="23" t="s">
        <v>18</v>
      </c>
      <c r="B6" s="18">
        <v>263.0</v>
      </c>
      <c r="C6" s="26"/>
      <c r="D6" s="8"/>
      <c r="F6" s="23" t="s">
        <v>18</v>
      </c>
      <c r="G6" s="18">
        <v>22.0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24.0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44.0</v>
      </c>
      <c r="C12" s="26"/>
      <c r="D12" s="8"/>
      <c r="F12" s="22" t="s">
        <v>28</v>
      </c>
      <c r="G12" s="18">
        <v>2.0</v>
      </c>
      <c r="H12" s="26"/>
      <c r="I12" s="8"/>
    </row>
    <row r="13">
      <c r="A13" s="27" t="s">
        <v>29</v>
      </c>
      <c r="B13" s="28">
        <f>SUM(B4,B5,B6,B7,B8,B9,B10,B11,B12)</f>
        <v>925</v>
      </c>
      <c r="C13" s="26"/>
      <c r="D13" s="8"/>
      <c r="F13" s="27" t="s">
        <v>29</v>
      </c>
      <c r="G13" s="28">
        <v>356.0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4.0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153</v>
      </c>
      <c r="H15" s="34">
        <v>30.0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925</v>
      </c>
      <c r="D19" s="38"/>
      <c r="F19" s="38"/>
      <c r="G19" s="40" t="s">
        <v>33</v>
      </c>
      <c r="H19" s="68">
        <v>326.0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0.0</v>
      </c>
      <c r="I24" s="51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1"/>
        <v>25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SUM(D29,D28,D27,D26,D25,D24,D23,D22,A20)</f>
        <v>925</v>
      </c>
      <c r="F30" s="52" t="s">
        <v>33</v>
      </c>
      <c r="G30" s="53"/>
      <c r="H30" s="53"/>
      <c r="I30" s="55">
        <f>SUM(I29,I28,I27,I26,I25,I23,I24,I22,I21)</f>
        <v>326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43532.0</v>
      </c>
      <c r="C3" s="8"/>
      <c r="D3" s="12" t="s">
        <v>9</v>
      </c>
      <c r="F3" s="12" t="s">
        <v>7</v>
      </c>
      <c r="G3" s="14">
        <v>43532.0</v>
      </c>
      <c r="H3" s="8"/>
      <c r="I3" s="12" t="s">
        <v>9</v>
      </c>
    </row>
    <row r="4">
      <c r="A4" s="16" t="s">
        <v>10</v>
      </c>
      <c r="B4" s="18">
        <v>135.0</v>
      </c>
      <c r="C4" s="20"/>
      <c r="D4" s="8"/>
      <c r="F4" s="16" t="s">
        <v>10</v>
      </c>
      <c r="G4" s="18">
        <v>180.0</v>
      </c>
      <c r="H4" s="20"/>
      <c r="I4" s="8"/>
    </row>
    <row r="5">
      <c r="A5" s="22" t="s">
        <v>16</v>
      </c>
      <c r="B5" s="18">
        <v>608.0</v>
      </c>
      <c r="C5" s="20"/>
      <c r="D5" s="8"/>
      <c r="F5" s="22" t="s">
        <v>16</v>
      </c>
      <c r="G5" s="18">
        <v>118.0</v>
      </c>
      <c r="H5" s="20"/>
      <c r="I5" s="8"/>
    </row>
    <row r="6">
      <c r="A6" s="23" t="s">
        <v>18</v>
      </c>
      <c r="B6" s="18">
        <v>151.0</v>
      </c>
      <c r="C6" s="25"/>
      <c r="D6" s="8"/>
      <c r="F6" s="23" t="s">
        <v>18</v>
      </c>
      <c r="G6" s="18">
        <v>2.0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10.0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140.0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1034</v>
      </c>
      <c r="C13" s="26"/>
      <c r="D13" s="8"/>
      <c r="F13" s="27" t="s">
        <v>29</v>
      </c>
      <c r="G13" s="28">
        <f>SUM(G4,G5,G6,G7,G8,G9,G10,G11,G12)</f>
        <v>310</v>
      </c>
      <c r="H13" s="26"/>
      <c r="I13" s="8"/>
    </row>
    <row r="14">
      <c r="A14" s="29" t="s">
        <v>30</v>
      </c>
      <c r="B14" s="30">
        <v>2.0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55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834</v>
      </c>
      <c r="D19" s="38"/>
      <c r="F19" s="38"/>
      <c r="G19" s="40" t="s">
        <v>33</v>
      </c>
      <c r="H19" s="41">
        <f>G13-H15-H16-H17</f>
        <v>310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8.0</v>
      </c>
      <c r="D25" s="47">
        <f t="shared" si="2"/>
        <v>400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v>220.0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4.0</v>
      </c>
      <c r="D29" s="47">
        <v>4.0</v>
      </c>
      <c r="F29" s="48"/>
      <c r="G29" s="46">
        <v>1.0</v>
      </c>
      <c r="H29" s="46">
        <v>0.0</v>
      </c>
      <c r="I29" s="47">
        <v>0.0</v>
      </c>
    </row>
    <row r="30">
      <c r="A30" s="52" t="s">
        <v>33</v>
      </c>
      <c r="B30" s="53"/>
      <c r="C30" s="54"/>
      <c r="D30" s="55">
        <f>SUM(D29,D28,D27,D26,D25,D24,D23,D22,D21)</f>
        <v>834</v>
      </c>
      <c r="F30" s="52" t="s">
        <v>33</v>
      </c>
      <c r="G30" s="53"/>
      <c r="H30" s="53"/>
      <c r="I30" s="55">
        <f>SUM(I29,I28,I27,I26,I25,I23,I24,I22,I21)</f>
        <v>310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5</v>
      </c>
      <c r="C2" s="7"/>
      <c r="D2" s="8"/>
      <c r="F2" s="4" t="s">
        <v>4</v>
      </c>
      <c r="G2" s="10" t="s">
        <v>154</v>
      </c>
      <c r="H2" s="7"/>
      <c r="I2" s="8"/>
    </row>
    <row r="3">
      <c r="A3" s="12" t="s">
        <v>7</v>
      </c>
      <c r="B3" s="14">
        <v>43615.0</v>
      </c>
      <c r="C3" s="8"/>
      <c r="D3" s="12" t="s">
        <v>9</v>
      </c>
      <c r="F3" s="12" t="s">
        <v>7</v>
      </c>
      <c r="G3" s="14">
        <v>43615.0</v>
      </c>
      <c r="H3" s="8"/>
      <c r="I3" s="12" t="s">
        <v>9</v>
      </c>
    </row>
    <row r="4">
      <c r="A4" s="16" t="s">
        <v>10</v>
      </c>
      <c r="B4" s="18">
        <v>40.0</v>
      </c>
      <c r="C4" s="20"/>
      <c r="D4" s="8"/>
      <c r="F4" s="16" t="s">
        <v>10</v>
      </c>
      <c r="G4" s="18">
        <v>35.0</v>
      </c>
      <c r="H4" s="20"/>
      <c r="I4" s="8"/>
    </row>
    <row r="5">
      <c r="A5" s="22" t="s">
        <v>16</v>
      </c>
      <c r="B5" s="18">
        <v>565.0</v>
      </c>
      <c r="C5" s="20"/>
      <c r="D5" s="8"/>
      <c r="F5" s="22" t="s">
        <v>16</v>
      </c>
      <c r="G5" s="18">
        <v>152.0</v>
      </c>
      <c r="H5" s="20"/>
      <c r="I5" s="8"/>
    </row>
    <row r="6">
      <c r="A6" s="23" t="s">
        <v>18</v>
      </c>
      <c r="B6" s="18">
        <v>5.0</v>
      </c>
      <c r="C6" s="26" t="s">
        <v>156</v>
      </c>
      <c r="D6" s="8"/>
      <c r="F6" s="23" t="s">
        <v>18</v>
      </c>
      <c r="G6" s="18">
        <v>3.0</v>
      </c>
      <c r="H6" s="25"/>
      <c r="I6" s="8"/>
    </row>
    <row r="7">
      <c r="A7" s="23" t="s">
        <v>20</v>
      </c>
      <c r="B7" s="18">
        <v>0.0</v>
      </c>
      <c r="C7" s="26" t="s">
        <v>157</v>
      </c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 t="s">
        <v>158</v>
      </c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 t="s">
        <v>159</v>
      </c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 t="s">
        <v>160</v>
      </c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25.0</v>
      </c>
      <c r="C12" s="26"/>
      <c r="D12" s="8"/>
      <c r="F12" s="22" t="s">
        <v>28</v>
      </c>
      <c r="G12" s="18">
        <v>38.0</v>
      </c>
      <c r="H12" s="26"/>
      <c r="I12" s="8"/>
    </row>
    <row r="13">
      <c r="A13" s="27" t="s">
        <v>29</v>
      </c>
      <c r="B13" s="28">
        <f>SUM(B4,B5,B6,B7,B8,B9,B10,B11,B12)</f>
        <v>635</v>
      </c>
      <c r="C13" s="26"/>
      <c r="D13" s="8"/>
      <c r="F13" s="27" t="s">
        <v>29</v>
      </c>
      <c r="G13" s="28">
        <v>228.0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161</v>
      </c>
      <c r="C16" s="37">
        <v>56.0</v>
      </c>
      <c r="D16" s="59"/>
      <c r="F16" s="32"/>
      <c r="G16" s="63"/>
      <c r="H16" s="37">
        <v>0.0</v>
      </c>
      <c r="I16" s="38"/>
    </row>
    <row r="17">
      <c r="A17" s="32"/>
      <c r="B17" s="46" t="s">
        <v>162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579</v>
      </c>
      <c r="D19" s="38"/>
      <c r="F19" s="38"/>
      <c r="G19" s="40" t="s">
        <v>33</v>
      </c>
      <c r="H19" s="68">
        <v>228.0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1">
        <f t="shared" ref="D24:D25" si="2">C24*B24</f>
        <v>400</v>
      </c>
      <c r="F24" s="48"/>
      <c r="G24" s="46">
        <v>100.0</v>
      </c>
      <c r="H24" s="49">
        <v>1.0</v>
      </c>
      <c r="I24" s="51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SUM(D29,D28,D27,D26,D25,D24,D23,D22,A20)</f>
        <v>580</v>
      </c>
      <c r="F30" s="52" t="s">
        <v>33</v>
      </c>
      <c r="G30" s="53"/>
      <c r="H30" s="53"/>
      <c r="I30" s="55">
        <f>SUM(I29,I28,I27,I26,I25,I23,I24,I22,I21)</f>
        <v>228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7.25" customHeight="1">
      <c r="A2" s="4" t="s">
        <v>4</v>
      </c>
      <c r="B2" s="10" t="s">
        <v>15</v>
      </c>
      <c r="C2" s="7"/>
      <c r="D2" s="8"/>
      <c r="F2" s="4" t="s">
        <v>4</v>
      </c>
      <c r="G2" s="10" t="s">
        <v>154</v>
      </c>
      <c r="H2" s="7"/>
      <c r="I2" s="8"/>
    </row>
    <row r="3">
      <c r="A3" s="12" t="s">
        <v>7</v>
      </c>
      <c r="B3" s="14">
        <v>43616.0</v>
      </c>
      <c r="C3" s="8"/>
      <c r="D3" s="12" t="s">
        <v>9</v>
      </c>
      <c r="F3" s="12" t="s">
        <v>7</v>
      </c>
      <c r="G3" s="14">
        <v>43615.0</v>
      </c>
      <c r="H3" s="8"/>
      <c r="I3" s="12" t="s">
        <v>9</v>
      </c>
    </row>
    <row r="4">
      <c r="A4" s="16" t="s">
        <v>10</v>
      </c>
      <c r="B4" s="18">
        <v>20.0</v>
      </c>
      <c r="C4" s="20"/>
      <c r="D4" s="8"/>
      <c r="F4" s="16" t="s">
        <v>10</v>
      </c>
      <c r="G4" s="18">
        <v>0.0</v>
      </c>
      <c r="H4" s="20"/>
      <c r="I4" s="8"/>
    </row>
    <row r="5">
      <c r="A5" s="22" t="s">
        <v>16</v>
      </c>
      <c r="B5" s="18">
        <v>180.0</v>
      </c>
      <c r="C5" s="20" t="s">
        <v>155</v>
      </c>
      <c r="D5" s="8"/>
      <c r="F5" s="22" t="s">
        <v>16</v>
      </c>
      <c r="G5" s="18">
        <v>0.0</v>
      </c>
      <c r="H5" s="20"/>
      <c r="I5" s="8"/>
    </row>
    <row r="6">
      <c r="A6" s="23" t="s">
        <v>18</v>
      </c>
      <c r="B6" s="18">
        <v>2.0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38.0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240</v>
      </c>
      <c r="C13" s="26"/>
      <c r="D13" s="8"/>
      <c r="F13" s="27" t="s">
        <v>29</v>
      </c>
      <c r="G13" s="28">
        <v>0.0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 t="s">
        <v>146</v>
      </c>
      <c r="C15" s="37">
        <v>20.0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220</v>
      </c>
      <c r="D19" s="38"/>
      <c r="F19" s="38"/>
      <c r="G19" s="40" t="s">
        <v>33</v>
      </c>
      <c r="H19" s="68">
        <v>0.0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0.0</v>
      </c>
      <c r="I24" s="51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220</v>
      </c>
      <c r="F30" s="52" t="s">
        <v>33</v>
      </c>
      <c r="G30" s="53"/>
      <c r="H30" s="53"/>
      <c r="I30" s="55">
        <f>SUM(I29,I28,I27,I26,I25,I23,I24,I22,I21)</f>
        <v>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7.25" customHeight="1">
      <c r="A2" s="4" t="s">
        <v>4</v>
      </c>
      <c r="B2" s="10" t="s">
        <v>15</v>
      </c>
      <c r="C2" s="7"/>
      <c r="D2" s="8"/>
      <c r="F2" s="4" t="s">
        <v>4</v>
      </c>
      <c r="G2" s="10" t="s">
        <v>154</v>
      </c>
      <c r="H2" s="7"/>
      <c r="I2" s="8"/>
    </row>
    <row r="3">
      <c r="A3" s="12" t="s">
        <v>7</v>
      </c>
      <c r="B3" s="14">
        <v>43617.0</v>
      </c>
      <c r="C3" s="8"/>
      <c r="D3" s="12" t="s">
        <v>9</v>
      </c>
      <c r="F3" s="12" t="s">
        <v>7</v>
      </c>
      <c r="G3" s="14">
        <v>43617.0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254.0</v>
      </c>
      <c r="C5" s="20"/>
      <c r="D5" s="8"/>
      <c r="F5" s="22" t="s">
        <v>16</v>
      </c>
      <c r="G5" s="18">
        <v>271.0</v>
      </c>
      <c r="H5" s="20"/>
      <c r="I5" s="8"/>
    </row>
    <row r="6">
      <c r="A6" s="23" t="s">
        <v>18</v>
      </c>
      <c r="B6" s="18">
        <v>0.0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20.0</v>
      </c>
      <c r="C12" s="26"/>
      <c r="D12" s="8"/>
      <c r="F12" s="22" t="s">
        <v>28</v>
      </c>
      <c r="G12" s="18">
        <v>11.0</v>
      </c>
      <c r="H12" s="26"/>
      <c r="I12" s="8"/>
    </row>
    <row r="13">
      <c r="A13" s="27" t="s">
        <v>29</v>
      </c>
      <c r="B13" s="28">
        <f>SUM(B4,B5,B6,B7,B8,B9,B10,B11,B12)</f>
        <v>334</v>
      </c>
      <c r="C13" s="26"/>
      <c r="D13" s="8"/>
      <c r="F13" s="27" t="s">
        <v>29</v>
      </c>
      <c r="G13" s="28">
        <v>0.0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 t="s">
        <v>163</v>
      </c>
      <c r="C15" s="37">
        <v>260.0</v>
      </c>
      <c r="D15" s="35"/>
      <c r="F15" s="32" t="s">
        <v>31</v>
      </c>
      <c r="G15" s="46" t="s">
        <v>164</v>
      </c>
      <c r="H15" s="34">
        <v>20.0</v>
      </c>
      <c r="I15" s="35"/>
    </row>
    <row r="16">
      <c r="A16" s="32"/>
      <c r="B16" s="64" t="s">
        <v>47</v>
      </c>
      <c r="C16" s="37">
        <v>53.0</v>
      </c>
      <c r="D16" s="59"/>
      <c r="F16" s="32"/>
      <c r="G16" s="63" t="s">
        <v>165</v>
      </c>
      <c r="H16" s="37">
        <v>150.0</v>
      </c>
      <c r="I16" s="38"/>
    </row>
    <row r="17">
      <c r="A17" s="32"/>
      <c r="B17" s="46"/>
      <c r="C17" s="37">
        <v>0.0</v>
      </c>
      <c r="D17" s="38"/>
      <c r="F17" s="32"/>
      <c r="G17" s="39" t="s">
        <v>166</v>
      </c>
      <c r="H17" s="37">
        <v>12.0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21</v>
      </c>
      <c r="D19" s="38"/>
      <c r="F19" s="38"/>
      <c r="G19" s="40" t="s">
        <v>33</v>
      </c>
      <c r="H19" s="68">
        <v>140.0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0.0</v>
      </c>
      <c r="I24" s="51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21</v>
      </c>
      <c r="F30" s="52" t="s">
        <v>33</v>
      </c>
      <c r="G30" s="53"/>
      <c r="H30" s="53"/>
      <c r="I30" s="55">
        <f>SUM(I29,I28,I27,I26,I25,I23,I24,I22,I21)</f>
        <v>140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7.25" customHeight="1">
      <c r="A2" s="4" t="s">
        <v>4</v>
      </c>
      <c r="B2" s="10" t="s">
        <v>5</v>
      </c>
      <c r="C2" s="7"/>
      <c r="D2" s="8"/>
      <c r="F2" s="4" t="s">
        <v>4</v>
      </c>
      <c r="G2" s="10" t="s">
        <v>5</v>
      </c>
      <c r="H2" s="7"/>
      <c r="I2" s="8"/>
    </row>
    <row r="3">
      <c r="A3" s="12" t="s">
        <v>7</v>
      </c>
      <c r="B3" s="14">
        <v>43618.0</v>
      </c>
      <c r="C3" s="8"/>
      <c r="D3" s="12" t="s">
        <v>9</v>
      </c>
      <c r="F3" s="12" t="s">
        <v>7</v>
      </c>
      <c r="G3" s="14">
        <v>43618.0</v>
      </c>
      <c r="H3" s="8"/>
      <c r="I3" s="12" t="s">
        <v>9</v>
      </c>
    </row>
    <row r="4">
      <c r="A4" s="16" t="s">
        <v>10</v>
      </c>
      <c r="B4" s="18">
        <v>55.0</v>
      </c>
      <c r="C4" s="20"/>
      <c r="D4" s="8"/>
      <c r="F4" s="16" t="s">
        <v>10</v>
      </c>
      <c r="G4" s="18">
        <v>30.0</v>
      </c>
      <c r="H4" s="20"/>
      <c r="I4" s="8"/>
    </row>
    <row r="5">
      <c r="A5" s="22" t="s">
        <v>16</v>
      </c>
      <c r="B5" s="18">
        <v>310.0</v>
      </c>
      <c r="C5" s="20"/>
      <c r="D5" s="8"/>
      <c r="F5" s="22" t="s">
        <v>16</v>
      </c>
      <c r="G5" s="18">
        <v>260.0</v>
      </c>
      <c r="H5" s="20"/>
      <c r="I5" s="8"/>
    </row>
    <row r="6">
      <c r="A6" s="23" t="s">
        <v>18</v>
      </c>
      <c r="B6" s="18">
        <v>99.0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36.0</v>
      </c>
      <c r="C12" s="26"/>
      <c r="D12" s="8"/>
      <c r="F12" s="22" t="s">
        <v>28</v>
      </c>
      <c r="G12" s="18">
        <v>0.0</v>
      </c>
      <c r="H12" s="26"/>
      <c r="I12" s="8"/>
    </row>
    <row r="13">
      <c r="A13" s="27" t="s">
        <v>29</v>
      </c>
      <c r="B13" s="28">
        <f>SUM(B4,B5,B6,B7,B8,B9,B10,B11,B12)</f>
        <v>500</v>
      </c>
      <c r="C13" s="26"/>
      <c r="D13" s="8"/>
      <c r="F13" s="27" t="s">
        <v>29</v>
      </c>
      <c r="G13" s="28">
        <f>SUM(G4,G5,G6,G7,G8,G9,G10,G11,G12)</f>
        <v>290</v>
      </c>
      <c r="H13" s="26"/>
      <c r="I13" s="8"/>
    </row>
    <row r="14">
      <c r="A14" s="29" t="s">
        <v>30</v>
      </c>
      <c r="B14" s="30">
        <v>8.0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153.0</v>
      </c>
      <c r="D16" s="59"/>
      <c r="F16" s="32"/>
      <c r="G16" s="63" t="s">
        <v>65</v>
      </c>
      <c r="H16" s="37">
        <v>100.0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147</v>
      </c>
      <c r="D19" s="38"/>
      <c r="F19" s="38"/>
      <c r="G19" s="40" t="s">
        <v>33</v>
      </c>
      <c r="H19" s="68">
        <f>G13-H15-H16-H17-H18</f>
        <v>190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1">
        <f t="shared" ref="D24:D25" si="2">C24*B24</f>
        <v>100</v>
      </c>
      <c r="F24" s="48"/>
      <c r="G24" s="46">
        <v>100.0</v>
      </c>
      <c r="H24" s="49">
        <v>0.0</v>
      </c>
      <c r="I24" s="51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150</v>
      </c>
      <c r="F30" s="52" t="s">
        <v>33</v>
      </c>
      <c r="G30" s="53"/>
      <c r="H30" s="53"/>
      <c r="I30" s="55">
        <f>SUM(I29,I28,I27,I26,I25,I23,I24,I22,I21)</f>
        <v>190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7.25" customHeight="1">
      <c r="A2" s="4" t="s">
        <v>4</v>
      </c>
      <c r="B2" s="10" t="s">
        <v>6</v>
      </c>
      <c r="C2" s="7"/>
      <c r="D2" s="8"/>
      <c r="F2" s="4" t="s">
        <v>4</v>
      </c>
      <c r="G2" s="10" t="s">
        <v>152</v>
      </c>
      <c r="H2" s="7"/>
      <c r="I2" s="8"/>
    </row>
    <row r="3">
      <c r="A3" s="12" t="s">
        <v>7</v>
      </c>
      <c r="B3" s="14">
        <v>43619.0</v>
      </c>
      <c r="C3" s="8"/>
      <c r="D3" s="12" t="s">
        <v>9</v>
      </c>
      <c r="F3" s="12" t="s">
        <v>7</v>
      </c>
      <c r="G3" s="14">
        <v>43619.0</v>
      </c>
      <c r="H3" s="8"/>
      <c r="I3" s="12" t="s">
        <v>9</v>
      </c>
    </row>
    <row r="4">
      <c r="A4" s="16" t="s">
        <v>10</v>
      </c>
      <c r="B4" s="18">
        <v>80.0</v>
      </c>
      <c r="C4" s="20"/>
      <c r="D4" s="8"/>
      <c r="F4" s="16" t="s">
        <v>10</v>
      </c>
      <c r="G4" s="18">
        <v>130.0</v>
      </c>
      <c r="H4" s="20"/>
      <c r="I4" s="8"/>
    </row>
    <row r="5">
      <c r="A5" s="22" t="s">
        <v>16</v>
      </c>
      <c r="B5" s="18">
        <v>262.0</v>
      </c>
      <c r="C5" s="20"/>
      <c r="D5" s="8"/>
      <c r="F5" s="22" t="s">
        <v>16</v>
      </c>
      <c r="G5" s="18">
        <v>428.0</v>
      </c>
      <c r="H5" s="20"/>
      <c r="I5" s="8"/>
    </row>
    <row r="6">
      <c r="A6" s="23" t="s">
        <v>18</v>
      </c>
      <c r="B6" s="18">
        <v>18.0</v>
      </c>
      <c r="C6" s="26"/>
      <c r="D6" s="8"/>
      <c r="F6" s="23" t="s">
        <v>18</v>
      </c>
      <c r="G6" s="18">
        <v>8.0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19.0</v>
      </c>
      <c r="C12" s="26"/>
      <c r="D12" s="8"/>
      <c r="F12" s="22" t="s">
        <v>28</v>
      </c>
      <c r="G12" s="18">
        <v>45.0</v>
      </c>
      <c r="H12" s="26"/>
      <c r="I12" s="8"/>
    </row>
    <row r="13">
      <c r="A13" s="27" t="s">
        <v>29</v>
      </c>
      <c r="B13" s="28">
        <f>SUM(B4,B5,B6,B7,B8,B9,B10,B11,B12)</f>
        <v>379</v>
      </c>
      <c r="C13" s="26"/>
      <c r="D13" s="8"/>
      <c r="F13" s="27" t="s">
        <v>29</v>
      </c>
      <c r="G13" s="28">
        <v>614.0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349</v>
      </c>
      <c r="D19" s="38"/>
      <c r="F19" s="38"/>
      <c r="G19" s="40" t="s">
        <v>33</v>
      </c>
      <c r="H19" s="68">
        <f>G13-H15-H16-H17-H18</f>
        <v>614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1.0</v>
      </c>
      <c r="I23" s="47">
        <f t="shared" si="1"/>
        <v>200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4.0</v>
      </c>
      <c r="I24" s="51">
        <f t="shared" si="1"/>
        <v>400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9.0</v>
      </c>
      <c r="I29" s="47">
        <f t="shared" si="1"/>
        <v>9</v>
      </c>
    </row>
    <row r="30">
      <c r="A30" s="52" t="s">
        <v>33</v>
      </c>
      <c r="B30" s="53"/>
      <c r="C30" s="54"/>
      <c r="D30" s="55">
        <f>SUM(D29,D28,D27,D26,D25,D24,D23,D22,A20)</f>
        <v>352</v>
      </c>
      <c r="F30" s="52" t="s">
        <v>33</v>
      </c>
      <c r="G30" s="53"/>
      <c r="H30" s="53"/>
      <c r="I30" s="55">
        <f>SUM(I29,I28,I27,I26,I25,I23,I24,I22,I21)</f>
        <v>614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7.25" customHeight="1">
      <c r="A2" s="4" t="s">
        <v>4</v>
      </c>
      <c r="B2" s="10" t="s">
        <v>5</v>
      </c>
      <c r="C2" s="7"/>
      <c r="D2" s="8"/>
      <c r="F2" s="4" t="s">
        <v>4</v>
      </c>
      <c r="G2" s="10" t="s">
        <v>14</v>
      </c>
      <c r="H2" s="7"/>
      <c r="I2" s="8"/>
    </row>
    <row r="3">
      <c r="A3" s="12" t="s">
        <v>7</v>
      </c>
      <c r="B3" s="14">
        <v>43620.0</v>
      </c>
      <c r="C3" s="8"/>
      <c r="D3" s="12" t="s">
        <v>9</v>
      </c>
      <c r="F3" s="12" t="s">
        <v>7</v>
      </c>
      <c r="G3" s="14">
        <v>43620.0</v>
      </c>
      <c r="H3" s="8"/>
      <c r="I3" s="12" t="s">
        <v>9</v>
      </c>
    </row>
    <row r="4">
      <c r="A4" s="16" t="s">
        <v>10</v>
      </c>
      <c r="B4" s="18">
        <v>65.0</v>
      </c>
      <c r="C4" s="20"/>
      <c r="D4" s="8"/>
      <c r="F4" s="16" t="s">
        <v>10</v>
      </c>
      <c r="G4" s="18">
        <v>130.0</v>
      </c>
      <c r="H4" s="20"/>
      <c r="I4" s="8"/>
    </row>
    <row r="5">
      <c r="A5" s="22" t="s">
        <v>16</v>
      </c>
      <c r="B5" s="18">
        <v>395.0</v>
      </c>
      <c r="C5" s="20"/>
      <c r="D5" s="8"/>
      <c r="F5" s="22" t="s">
        <v>16</v>
      </c>
      <c r="G5" s="18">
        <v>155.0</v>
      </c>
      <c r="H5" s="20"/>
      <c r="I5" s="8"/>
    </row>
    <row r="6">
      <c r="A6" s="23" t="s">
        <v>18</v>
      </c>
      <c r="B6" s="18">
        <v>21.0</v>
      </c>
      <c r="C6" s="26"/>
      <c r="D6" s="8"/>
      <c r="F6" s="23" t="s">
        <v>18</v>
      </c>
      <c r="G6" s="18">
        <v>5.0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12.0</v>
      </c>
      <c r="C12" s="26"/>
      <c r="D12" s="8"/>
      <c r="F12" s="22" t="s">
        <v>28</v>
      </c>
      <c r="G12" s="18">
        <v>10.0</v>
      </c>
      <c r="H12" s="26"/>
      <c r="I12" s="8"/>
    </row>
    <row r="13">
      <c r="A13" s="27" t="s">
        <v>29</v>
      </c>
      <c r="B13" s="28">
        <f>SUM(B4,B5,B6,B7,B8,B9,B10,B11,B12)</f>
        <v>493</v>
      </c>
      <c r="C13" s="26"/>
      <c r="D13" s="8"/>
      <c r="F13" s="27" t="s">
        <v>29</v>
      </c>
      <c r="G13" s="28">
        <v>300.0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167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493</v>
      </c>
      <c r="D19" s="38"/>
      <c r="F19" s="38"/>
      <c r="G19" s="40" t="s">
        <v>33</v>
      </c>
      <c r="H19" s="68">
        <f>G13-H15-H16-H17-H18</f>
        <v>280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1">
        <f t="shared" ref="D24:D25" si="2">C24*B24</f>
        <v>300</v>
      </c>
      <c r="F24" s="48"/>
      <c r="G24" s="46">
        <v>100.0</v>
      </c>
      <c r="H24" s="49">
        <v>1.0</v>
      </c>
      <c r="I24" s="51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6.0</v>
      </c>
      <c r="I26" s="47">
        <f t="shared" si="1"/>
        <v>120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493</v>
      </c>
      <c r="F30" s="52" t="s">
        <v>33</v>
      </c>
      <c r="G30" s="53"/>
      <c r="H30" s="53"/>
      <c r="I30" s="55">
        <f>SUM(I29,I28,I27,I26,I25,I23,I24,I22,I21)</f>
        <v>280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7.25" customHeight="1">
      <c r="A2" s="4" t="s">
        <v>4</v>
      </c>
      <c r="B2" s="10" t="s">
        <v>15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43621.0</v>
      </c>
      <c r="C3" s="8"/>
      <c r="D3" s="12" t="s">
        <v>9</v>
      </c>
      <c r="F3" s="12" t="s">
        <v>7</v>
      </c>
      <c r="G3" s="14">
        <v>43621.0</v>
      </c>
      <c r="H3" s="8"/>
      <c r="I3" s="12" t="s">
        <v>9</v>
      </c>
    </row>
    <row r="4">
      <c r="A4" s="16" t="s">
        <v>10</v>
      </c>
      <c r="B4" s="18">
        <v>60.0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1208.0</v>
      </c>
      <c r="C5" s="20"/>
      <c r="D5" s="8"/>
      <c r="F5" s="22" t="s">
        <v>16</v>
      </c>
      <c r="G5" s="18">
        <v>400.0</v>
      </c>
      <c r="H5" s="20"/>
      <c r="I5" s="8"/>
    </row>
    <row r="6">
      <c r="A6" s="23" t="s">
        <v>18</v>
      </c>
      <c r="B6" s="18">
        <v>73.0</v>
      </c>
      <c r="C6" s="26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61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1100.0</v>
      </c>
      <c r="C12" s="26"/>
      <c r="D12" s="8"/>
      <c r="F12" s="22" t="s">
        <v>28</v>
      </c>
      <c r="G12" s="18">
        <v>106.0</v>
      </c>
      <c r="H12" s="26"/>
      <c r="I12" s="8"/>
    </row>
    <row r="13">
      <c r="A13" s="27" t="s">
        <v>29</v>
      </c>
      <c r="B13" s="28">
        <f>SUM(B4,B5,B6,B7,B8,B9,B10,B11,B12)</f>
        <v>2441</v>
      </c>
      <c r="C13" s="26"/>
      <c r="D13" s="8"/>
      <c r="F13" s="27" t="s">
        <v>29</v>
      </c>
      <c r="G13" s="28">
        <v>566.0</v>
      </c>
      <c r="H13" s="26"/>
      <c r="I13" s="8"/>
    </row>
    <row r="14">
      <c r="A14" s="29" t="s">
        <v>30</v>
      </c>
      <c r="B14" s="30">
        <v>8.0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169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 t="s">
        <v>170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 t="s">
        <v>65</v>
      </c>
      <c r="C18" s="37">
        <v>170.0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1801</v>
      </c>
      <c r="D19" s="38"/>
      <c r="F19" s="38"/>
      <c r="G19" s="40" t="s">
        <v>33</v>
      </c>
      <c r="H19" s="68">
        <f>G13-H15-H16-H17-H18</f>
        <v>566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1">
        <f t="shared" ref="D24:D25" si="2">C24*B24</f>
        <v>600</v>
      </c>
      <c r="F24" s="48"/>
      <c r="G24" s="46">
        <v>100.0</v>
      </c>
      <c r="H24" s="49">
        <v>5.0</v>
      </c>
      <c r="I24" s="51">
        <f t="shared" si="1"/>
        <v>500</v>
      </c>
    </row>
    <row r="25">
      <c r="A25" s="48"/>
      <c r="B25" s="46">
        <v>50.0</v>
      </c>
      <c r="C25" s="46">
        <v>12.0</v>
      </c>
      <c r="D25" s="47">
        <f t="shared" si="2"/>
        <v>600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SUM(D29,D28,D27,D26,D25,D24,D23,D22,A20)</f>
        <v>1801</v>
      </c>
      <c r="F30" s="52" t="s">
        <v>33</v>
      </c>
      <c r="G30" s="53"/>
      <c r="H30" s="53"/>
      <c r="I30" s="55">
        <f>SUM(I29,I28,I27,I26,I25,I23,I24,I22,I21)</f>
        <v>566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7.25" customHeight="1">
      <c r="A2" s="4" t="s">
        <v>4</v>
      </c>
      <c r="B2" s="10" t="s">
        <v>5</v>
      </c>
      <c r="C2" s="7"/>
      <c r="D2" s="8"/>
      <c r="F2" s="4" t="s">
        <v>4</v>
      </c>
      <c r="G2" s="10" t="s">
        <v>15</v>
      </c>
      <c r="H2" s="7"/>
      <c r="I2" s="8"/>
    </row>
    <row r="3">
      <c r="A3" s="12" t="s">
        <v>7</v>
      </c>
      <c r="B3" s="14">
        <v>43622.0</v>
      </c>
      <c r="C3" s="8"/>
      <c r="D3" s="12" t="s">
        <v>9</v>
      </c>
      <c r="F3" s="12" t="s">
        <v>7</v>
      </c>
      <c r="G3" s="14">
        <v>43621.0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60.0</v>
      </c>
      <c r="H4" s="20"/>
      <c r="I4" s="8"/>
    </row>
    <row r="5">
      <c r="A5" s="22" t="s">
        <v>16</v>
      </c>
      <c r="B5" s="18">
        <v>371.0</v>
      </c>
      <c r="C5" s="20"/>
      <c r="D5" s="8"/>
      <c r="F5" s="22" t="s">
        <v>16</v>
      </c>
      <c r="G5" s="18">
        <v>590.0</v>
      </c>
      <c r="H5" s="20"/>
      <c r="I5" s="8"/>
    </row>
    <row r="6">
      <c r="A6" s="23" t="s">
        <v>18</v>
      </c>
      <c r="B6" s="18">
        <v>10.0</v>
      </c>
      <c r="C6" s="26"/>
      <c r="D6" s="8"/>
      <c r="F6" s="23" t="s">
        <v>18</v>
      </c>
      <c r="G6" s="18">
        <v>5.0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168</v>
      </c>
      <c r="G9" s="18">
        <v>10.0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18.0</v>
      </c>
      <c r="C12" s="26"/>
      <c r="D12" s="8"/>
      <c r="F12" s="22" t="s">
        <v>28</v>
      </c>
      <c r="G12" s="18">
        <v>140.0</v>
      </c>
      <c r="H12" s="26"/>
      <c r="I12" s="8"/>
    </row>
    <row r="13">
      <c r="A13" s="27" t="s">
        <v>29</v>
      </c>
      <c r="B13" s="28">
        <f>SUM(B4,B5,B6,B7,B8,B9,B10,B11,B12)</f>
        <v>469</v>
      </c>
      <c r="C13" s="26"/>
      <c r="D13" s="8"/>
      <c r="F13" s="27" t="s">
        <v>29</v>
      </c>
      <c r="G13" s="28">
        <f>SUM(G4,G5,G6,G7,G8,G9,G10,G11,G12)</f>
        <v>805</v>
      </c>
      <c r="H13" s="26"/>
      <c r="I13" s="8"/>
    </row>
    <row r="14">
      <c r="A14" s="29" t="s">
        <v>30</v>
      </c>
      <c r="B14" s="30">
        <v>8.0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469</v>
      </c>
      <c r="D19" s="38"/>
      <c r="F19" s="38"/>
      <c r="G19" s="40" t="s">
        <v>33</v>
      </c>
      <c r="H19" s="68">
        <f>G13-H15-H16-H17-H18</f>
        <v>805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1">
        <f t="shared" ref="D24:D25" si="2">C24*B24</f>
        <v>200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15.0</v>
      </c>
      <c r="I26" s="47">
        <f t="shared" si="1"/>
        <v>300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1"/>
        <v>55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2" t="s">
        <v>33</v>
      </c>
      <c r="B30" s="53"/>
      <c r="C30" s="54"/>
      <c r="D30" s="55">
        <f>SUM(D29,D28,D27,D26,D25,D24,D23,D22,A20)</f>
        <v>459</v>
      </c>
      <c r="F30" s="52" t="s">
        <v>33</v>
      </c>
      <c r="G30" s="53"/>
      <c r="H30" s="53"/>
      <c r="I30" s="55">
        <f>SUM(I29,I28,I27,I26,I25,I23,I24,I22,I21)</f>
        <v>805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 ht="17.25" customHeight="1">
      <c r="A2" s="4" t="s">
        <v>4</v>
      </c>
      <c r="B2" s="10" t="s">
        <v>5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43623.0</v>
      </c>
      <c r="C3" s="8"/>
      <c r="D3" s="12" t="s">
        <v>9</v>
      </c>
      <c r="F3" s="12" t="s">
        <v>7</v>
      </c>
      <c r="G3" s="14">
        <v>43623.0</v>
      </c>
      <c r="H3" s="8"/>
      <c r="I3" s="12" t="s">
        <v>9</v>
      </c>
    </row>
    <row r="4">
      <c r="A4" s="16" t="s">
        <v>10</v>
      </c>
      <c r="B4" s="18">
        <v>70.0</v>
      </c>
      <c r="C4" s="20"/>
      <c r="D4" s="8"/>
      <c r="F4" s="16" t="s">
        <v>10</v>
      </c>
      <c r="G4" s="18">
        <v>40.0</v>
      </c>
      <c r="H4" s="20"/>
      <c r="I4" s="8"/>
    </row>
    <row r="5">
      <c r="A5" s="22" t="s">
        <v>16</v>
      </c>
      <c r="B5" s="18">
        <v>287.0</v>
      </c>
      <c r="C5" s="20"/>
      <c r="D5" s="8"/>
      <c r="F5" s="22" t="s">
        <v>16</v>
      </c>
      <c r="G5" s="18">
        <v>275.0</v>
      </c>
      <c r="H5" s="20"/>
      <c r="I5" s="8"/>
    </row>
    <row r="6">
      <c r="A6" s="23" t="s">
        <v>18</v>
      </c>
      <c r="B6" s="18">
        <v>20.0</v>
      </c>
      <c r="C6" s="26"/>
      <c r="D6" s="8"/>
      <c r="F6" s="23" t="s">
        <v>18</v>
      </c>
      <c r="G6" s="18">
        <v>21.0</v>
      </c>
      <c r="H6" s="25"/>
      <c r="I6" s="8"/>
    </row>
    <row r="7">
      <c r="A7" s="23" t="s">
        <v>20</v>
      </c>
      <c r="B7" s="18">
        <v>0.0</v>
      </c>
      <c r="C7" s="26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6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168</v>
      </c>
      <c r="G9" s="18">
        <v>0.0</v>
      </c>
      <c r="H9" s="25"/>
      <c r="I9" s="8"/>
      <c r="K9" s="69" t="s">
        <v>0</v>
      </c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5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4.0</v>
      </c>
      <c r="C12" s="26"/>
      <c r="D12" s="8"/>
      <c r="F12" s="22" t="s">
        <v>28</v>
      </c>
      <c r="G12" s="18">
        <v>24.0</v>
      </c>
      <c r="H12" s="26"/>
      <c r="I12" s="8"/>
    </row>
    <row r="13">
      <c r="A13" s="27" t="s">
        <v>29</v>
      </c>
      <c r="B13" s="28">
        <f>SUM(B4,B5,B6,B7,B8,B9,B10,B11,B12)</f>
        <v>381</v>
      </c>
      <c r="C13" s="26"/>
      <c r="D13" s="8"/>
      <c r="F13" s="27" t="s">
        <v>29</v>
      </c>
      <c r="G13" s="28">
        <f>SUM(G4,G5,G6,G7,G8,G9,G10,G11,G12)</f>
        <v>360</v>
      </c>
      <c r="H13" s="26"/>
      <c r="I13" s="8"/>
    </row>
    <row r="14">
      <c r="A14" s="29" t="s">
        <v>30</v>
      </c>
      <c r="B14" s="30">
        <v>8.0</v>
      </c>
      <c r="C14" s="31"/>
      <c r="D14" s="8"/>
      <c r="F14" s="29" t="s">
        <v>30</v>
      </c>
      <c r="G14" s="30">
        <v>0.0</v>
      </c>
      <c r="H14" s="31"/>
      <c r="I14" s="8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38</v>
      </c>
      <c r="C16" s="37">
        <v>8.0</v>
      </c>
      <c r="D16" s="59"/>
      <c r="F16" s="32"/>
      <c r="G16" s="63"/>
      <c r="H16" s="37">
        <v>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173</v>
      </c>
      <c r="D19" s="38"/>
      <c r="F19" s="38"/>
      <c r="G19" s="40" t="s">
        <v>33</v>
      </c>
      <c r="H19" s="68">
        <f>G13-H15-H16-H17-H18</f>
        <v>360</v>
      </c>
      <c r="I19" s="38"/>
    </row>
    <row r="20">
      <c r="A20" s="70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1">
        <f t="shared" ref="D24:D25" si="2">C24*B24</f>
        <v>0</v>
      </c>
      <c r="F24" s="48"/>
      <c r="G24" s="46">
        <v>100.0</v>
      </c>
      <c r="H24" s="49">
        <v>2.0</v>
      </c>
      <c r="I24" s="51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18.0</v>
      </c>
      <c r="I28" s="47">
        <f t="shared" si="1"/>
        <v>90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2" t="s">
        <v>33</v>
      </c>
      <c r="B30" s="53"/>
      <c r="C30" s="54"/>
      <c r="D30" s="55">
        <f>SUM(D29,D28,D27,D26,D25,D24,D23,D22,A20)</f>
        <v>173</v>
      </c>
      <c r="F30" s="52" t="s">
        <v>33</v>
      </c>
      <c r="G30" s="53"/>
      <c r="H30" s="53"/>
      <c r="I30" s="55">
        <f>SUM(I29,I28,I27,I26,I25,I23,I24,I22,I21)</f>
        <v>363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4" t="s">
        <v>1</v>
      </c>
      <c r="G1" s="6" t="s">
        <v>3</v>
      </c>
      <c r="H1" s="7"/>
      <c r="I1" s="8"/>
    </row>
    <row r="2">
      <c r="A2" s="4" t="s">
        <v>4</v>
      </c>
      <c r="B2" s="10" t="s">
        <v>14</v>
      </c>
      <c r="C2" s="7"/>
      <c r="D2" s="8"/>
      <c r="F2" s="4" t="s">
        <v>4</v>
      </c>
      <c r="G2" s="10" t="s">
        <v>6</v>
      </c>
      <c r="H2" s="7"/>
      <c r="I2" s="8"/>
    </row>
    <row r="3">
      <c r="A3" s="12" t="s">
        <v>7</v>
      </c>
      <c r="B3" s="14">
        <v>43624.0</v>
      </c>
      <c r="C3" s="8"/>
      <c r="D3" s="12" t="s">
        <v>9</v>
      </c>
      <c r="F3" s="12" t="s">
        <v>7</v>
      </c>
      <c r="G3" s="14">
        <v>43624.0</v>
      </c>
      <c r="H3" s="8"/>
      <c r="I3" s="12" t="s">
        <v>9</v>
      </c>
    </row>
    <row r="4">
      <c r="A4" s="16" t="s">
        <v>10</v>
      </c>
      <c r="B4" s="18">
        <v>140.0</v>
      </c>
      <c r="C4" s="20"/>
      <c r="D4" s="8"/>
      <c r="F4" s="16" t="s">
        <v>10</v>
      </c>
      <c r="G4" s="18">
        <v>30.0</v>
      </c>
      <c r="H4" s="20"/>
      <c r="I4" s="8"/>
    </row>
    <row r="5">
      <c r="A5" s="22" t="s">
        <v>16</v>
      </c>
      <c r="B5" s="18">
        <v>567.0</v>
      </c>
      <c r="C5" s="20"/>
      <c r="D5" s="8"/>
      <c r="F5" s="22" t="s">
        <v>16</v>
      </c>
      <c r="G5" s="18">
        <v>323.0</v>
      </c>
      <c r="H5" s="20"/>
      <c r="I5" s="8"/>
    </row>
    <row r="6">
      <c r="A6" s="23" t="s">
        <v>18</v>
      </c>
      <c r="B6" s="18">
        <v>36.0</v>
      </c>
      <c r="C6" s="25"/>
      <c r="D6" s="8"/>
      <c r="F6" s="23" t="s">
        <v>18</v>
      </c>
      <c r="G6" s="18">
        <v>0.0</v>
      </c>
      <c r="H6" s="25"/>
      <c r="I6" s="8"/>
    </row>
    <row r="7">
      <c r="A7" s="23" t="s">
        <v>20</v>
      </c>
      <c r="B7" s="18">
        <v>0.0</v>
      </c>
      <c r="C7" s="25"/>
      <c r="D7" s="8"/>
      <c r="F7" s="23" t="s">
        <v>20</v>
      </c>
      <c r="G7" s="18">
        <v>0.0</v>
      </c>
      <c r="H7" s="25"/>
      <c r="I7" s="8"/>
    </row>
    <row r="8">
      <c r="A8" s="23" t="s">
        <v>22</v>
      </c>
      <c r="B8" s="18">
        <v>0.0</v>
      </c>
      <c r="C8" s="20"/>
      <c r="D8" s="8"/>
      <c r="F8" s="23" t="s">
        <v>22</v>
      </c>
      <c r="G8" s="18">
        <v>0.0</v>
      </c>
      <c r="H8" s="25"/>
      <c r="I8" s="8"/>
    </row>
    <row r="9">
      <c r="A9" s="23" t="s">
        <v>24</v>
      </c>
      <c r="B9" s="18">
        <v>0.0</v>
      </c>
      <c r="C9" s="25"/>
      <c r="D9" s="8"/>
      <c r="F9" s="23" t="s">
        <v>24</v>
      </c>
      <c r="G9" s="18">
        <v>0.0</v>
      </c>
      <c r="H9" s="25"/>
      <c r="I9" s="8"/>
    </row>
    <row r="10">
      <c r="A10" s="23" t="s">
        <v>25</v>
      </c>
      <c r="B10" s="18">
        <v>0.0</v>
      </c>
      <c r="C10" s="20"/>
      <c r="D10" s="8"/>
      <c r="F10" s="23" t="s">
        <v>25</v>
      </c>
      <c r="G10" s="18">
        <v>0.0</v>
      </c>
      <c r="H10" s="20"/>
      <c r="I10" s="8"/>
    </row>
    <row r="11">
      <c r="A11" s="23" t="s">
        <v>26</v>
      </c>
      <c r="B11" s="18">
        <v>0.0</v>
      </c>
      <c r="C11" s="26"/>
      <c r="D11" s="8"/>
      <c r="F11" s="23" t="s">
        <v>27</v>
      </c>
      <c r="G11" s="18">
        <v>0.0</v>
      </c>
      <c r="H11" s="26"/>
      <c r="I11" s="8"/>
    </row>
    <row r="12">
      <c r="A12" s="22" t="s">
        <v>28</v>
      </c>
      <c r="B12" s="18">
        <v>142.0</v>
      </c>
      <c r="C12" s="26"/>
      <c r="D12" s="8"/>
      <c r="F12" s="22" t="s">
        <v>28</v>
      </c>
      <c r="G12" s="18">
        <v>42.0</v>
      </c>
      <c r="H12" s="26"/>
      <c r="I12" s="8"/>
    </row>
    <row r="13">
      <c r="A13" s="27" t="s">
        <v>29</v>
      </c>
      <c r="B13" s="28">
        <f>SUM(B4,B5,B6,B7,B8,B9,B10,B11,B12)</f>
        <v>885</v>
      </c>
      <c r="C13" s="26"/>
      <c r="D13" s="8"/>
      <c r="F13" s="27" t="s">
        <v>29</v>
      </c>
      <c r="G13" s="28">
        <f>SUM(G4,G5,G6,G7,G8,G9,G10,G11,G12)</f>
        <v>395</v>
      </c>
      <c r="H13" s="26"/>
      <c r="I13" s="8"/>
    </row>
    <row r="14">
      <c r="A14" s="29" t="s">
        <v>30</v>
      </c>
      <c r="B14" s="30">
        <v>0.0</v>
      </c>
      <c r="C14" s="31"/>
      <c r="D14" s="8"/>
      <c r="F14" s="29" t="s">
        <v>30</v>
      </c>
      <c r="G14" s="30">
        <v>0.0</v>
      </c>
      <c r="H14" s="31"/>
      <c r="I14" s="8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885</v>
      </c>
      <c r="D19" s="38"/>
      <c r="F19" s="38"/>
      <c r="G19" s="40" t="s">
        <v>33</v>
      </c>
      <c r="H19" s="41">
        <f>G13-H15-H16-H17</f>
        <v>395</v>
      </c>
      <c r="I19" s="38"/>
    </row>
    <row r="20">
      <c r="A20" s="42" t="s">
        <v>35</v>
      </c>
      <c r="B20" s="43"/>
      <c r="C20" s="43"/>
      <c r="D20" s="44"/>
      <c r="F20" s="42" t="s">
        <v>35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1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v>260.0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2" t="s">
        <v>33</v>
      </c>
      <c r="B30" s="53"/>
      <c r="C30" s="54"/>
      <c r="D30" s="55">
        <f>SUM(D29,D28,D27,D26,D25,D24,D23,D22,D21)</f>
        <v>885</v>
      </c>
      <c r="F30" s="52" t="s">
        <v>33</v>
      </c>
      <c r="G30" s="53"/>
      <c r="H30" s="53"/>
      <c r="I30" s="55">
        <f>SUM(I29,I28,I27,I26,I25,I23,I24,I22,I21)</f>
        <v>396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